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Downloads\"/>
    </mc:Choice>
  </mc:AlternateContent>
  <bookViews>
    <workbookView xWindow="0" yWindow="0" windowWidth="19200" windowHeight="7310"/>
  </bookViews>
  <sheets>
    <sheet name="Hoja1" sheetId="1" r:id="rId1"/>
  </sheets>
  <externalReferences>
    <externalReference r:id="rId2"/>
  </externalReferences>
  <definedNames>
    <definedName name="ACTIVIDAD">[1]BASE!$X$4:$X$33</definedName>
    <definedName name="COMPONENTE">[1]BASE!$W$4:$W$18</definedName>
    <definedName name="CUP">[1]BASE!$Q$4:$Q$241</definedName>
    <definedName name="ITEM">[1]BASE!$Z$4:$Z$246</definedName>
    <definedName name="NUEVOARRASTRE">[1]BASE!$AI$4:$AI$5</definedName>
    <definedName name="UE">[1]BASE!$AL$4:$AL$31</definedName>
    <definedName name="UNIDAD">[1]BASE!$AG$4:$AG$7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931" i="1" l="1"/>
  <c r="AV931" i="1"/>
  <c r="AU931" i="1"/>
  <c r="AT931" i="1"/>
  <c r="AF931" i="1"/>
  <c r="AC931" i="1"/>
  <c r="AA931" i="1"/>
  <c r="X931" i="1"/>
  <c r="L931" i="1"/>
  <c r="I931" i="1"/>
  <c r="F931" i="1"/>
  <c r="E931" i="1"/>
  <c r="D931" i="1"/>
  <c r="AW930" i="1"/>
  <c r="AV930" i="1"/>
  <c r="AU930" i="1"/>
  <c r="AT930" i="1"/>
  <c r="AF930" i="1"/>
  <c r="AC930" i="1"/>
  <c r="AA930" i="1"/>
  <c r="X930" i="1"/>
  <c r="L930" i="1"/>
  <c r="I930" i="1"/>
  <c r="H930" i="1"/>
  <c r="F930" i="1"/>
  <c r="E930" i="1"/>
  <c r="D930" i="1"/>
  <c r="AW929" i="1"/>
  <c r="AV929" i="1"/>
  <c r="AU929" i="1"/>
  <c r="AT929" i="1"/>
  <c r="AF929" i="1"/>
  <c r="AC929" i="1"/>
  <c r="AA929" i="1"/>
  <c r="X929" i="1"/>
  <c r="L929" i="1"/>
  <c r="I929" i="1"/>
  <c r="H929" i="1"/>
  <c r="F929" i="1"/>
  <c r="E929" i="1"/>
  <c r="D929" i="1"/>
  <c r="AW928" i="1"/>
  <c r="AV928" i="1"/>
  <c r="AU928" i="1"/>
  <c r="AT928" i="1"/>
  <c r="AF928" i="1"/>
  <c r="AC928" i="1"/>
  <c r="AA928" i="1"/>
  <c r="X928" i="1"/>
  <c r="L928" i="1"/>
  <c r="I928" i="1"/>
  <c r="H928" i="1"/>
  <c r="F928" i="1"/>
  <c r="E928" i="1"/>
  <c r="D928" i="1"/>
  <c r="AW927" i="1"/>
  <c r="AV927" i="1"/>
  <c r="AU927" i="1"/>
  <c r="AT927" i="1"/>
  <c r="AF927" i="1"/>
  <c r="AC927" i="1"/>
  <c r="AA927" i="1"/>
  <c r="X927" i="1"/>
  <c r="L927" i="1"/>
  <c r="I927" i="1"/>
  <c r="H927" i="1"/>
  <c r="F927" i="1"/>
  <c r="E927" i="1"/>
  <c r="D927" i="1"/>
  <c r="AW926" i="1"/>
  <c r="AV926" i="1"/>
  <c r="AU926" i="1"/>
  <c r="AT926" i="1"/>
  <c r="AF926" i="1"/>
  <c r="AC926" i="1"/>
  <c r="AA926" i="1"/>
  <c r="X926" i="1"/>
  <c r="L926" i="1"/>
  <c r="I926" i="1"/>
  <c r="H926" i="1"/>
  <c r="F926" i="1"/>
  <c r="E926" i="1"/>
  <c r="D926" i="1"/>
  <c r="AW925" i="1"/>
  <c r="AV925" i="1"/>
  <c r="AU925" i="1"/>
  <c r="AT925" i="1"/>
  <c r="AF925" i="1"/>
  <c r="AC925" i="1"/>
  <c r="AA925" i="1"/>
  <c r="X925" i="1"/>
  <c r="L925" i="1"/>
  <c r="I925" i="1"/>
  <c r="H925" i="1"/>
  <c r="F925" i="1"/>
  <c r="E925" i="1"/>
  <c r="D925" i="1"/>
  <c r="AW924" i="1"/>
  <c r="AV924" i="1"/>
  <c r="AU924" i="1"/>
  <c r="AT924" i="1"/>
  <c r="AF924" i="1"/>
  <c r="AC924" i="1"/>
  <c r="AA924" i="1"/>
  <c r="X924" i="1"/>
  <c r="L924" i="1"/>
  <c r="I924" i="1"/>
  <c r="H924" i="1"/>
  <c r="F924" i="1"/>
  <c r="E924" i="1"/>
  <c r="D924" i="1"/>
  <c r="AW923" i="1"/>
  <c r="AV923" i="1"/>
  <c r="AU923" i="1"/>
  <c r="AT923" i="1"/>
  <c r="AF923" i="1"/>
  <c r="AC923" i="1"/>
  <c r="AA923" i="1"/>
  <c r="X923" i="1"/>
  <c r="L923" i="1"/>
  <c r="I923" i="1"/>
  <c r="H923" i="1"/>
  <c r="F923" i="1"/>
  <c r="E923" i="1"/>
  <c r="D923" i="1"/>
  <c r="AW922" i="1"/>
  <c r="AV922" i="1"/>
  <c r="AU922" i="1"/>
  <c r="AT922" i="1"/>
  <c r="AF922" i="1"/>
  <c r="AC922" i="1"/>
  <c r="AA922" i="1"/>
  <c r="X922" i="1"/>
  <c r="L922" i="1"/>
  <c r="I922" i="1"/>
  <c r="H922" i="1"/>
  <c r="F922" i="1"/>
  <c r="E922" i="1"/>
  <c r="D922" i="1"/>
  <c r="AW921" i="1"/>
  <c r="AV921" i="1"/>
  <c r="AU921" i="1"/>
  <c r="AT921" i="1"/>
  <c r="AF921" i="1"/>
  <c r="AC921" i="1"/>
  <c r="AA921" i="1"/>
  <c r="X921" i="1"/>
  <c r="L921" i="1"/>
  <c r="I921" i="1"/>
  <c r="H921" i="1"/>
  <c r="F921" i="1"/>
  <c r="E921" i="1"/>
  <c r="D921" i="1"/>
  <c r="AW920" i="1"/>
  <c r="AV920" i="1"/>
  <c r="AU920" i="1"/>
  <c r="AT920" i="1"/>
  <c r="AF920" i="1"/>
  <c r="AC920" i="1"/>
  <c r="AA920" i="1"/>
  <c r="X920" i="1"/>
  <c r="L920" i="1"/>
  <c r="I920" i="1"/>
  <c r="H920" i="1"/>
  <c r="F920" i="1"/>
  <c r="E920" i="1"/>
  <c r="D920" i="1"/>
  <c r="AW919" i="1"/>
  <c r="AV919" i="1"/>
  <c r="AU919" i="1"/>
  <c r="AT919" i="1"/>
  <c r="AF919" i="1"/>
  <c r="AC919" i="1"/>
  <c r="AA919" i="1"/>
  <c r="X919" i="1"/>
  <c r="L919" i="1"/>
  <c r="I919" i="1"/>
  <c r="H919" i="1"/>
  <c r="F919" i="1"/>
  <c r="E919" i="1"/>
  <c r="D919" i="1"/>
  <c r="AW918" i="1"/>
  <c r="AV918" i="1"/>
  <c r="AU918" i="1"/>
  <c r="AT918" i="1"/>
  <c r="AF918" i="1"/>
  <c r="AC918" i="1"/>
  <c r="AA918" i="1"/>
  <c r="X918" i="1"/>
  <c r="L918" i="1"/>
  <c r="I918" i="1"/>
  <c r="H918" i="1"/>
  <c r="F918" i="1"/>
  <c r="E918" i="1"/>
  <c r="D918" i="1"/>
  <c r="AW917" i="1"/>
  <c r="AV917" i="1"/>
  <c r="AU917" i="1"/>
  <c r="AT917" i="1"/>
  <c r="AF917" i="1"/>
  <c r="AC917" i="1"/>
  <c r="AA917" i="1"/>
  <c r="X917" i="1"/>
  <c r="L917" i="1"/>
  <c r="I917" i="1"/>
  <c r="H917" i="1"/>
  <c r="F917" i="1"/>
  <c r="E917" i="1"/>
  <c r="D917" i="1"/>
  <c r="AW916" i="1"/>
  <c r="AV916" i="1"/>
  <c r="AU916" i="1"/>
  <c r="AT916" i="1"/>
  <c r="AF916" i="1"/>
  <c r="AC916" i="1"/>
  <c r="AA916" i="1"/>
  <c r="X916" i="1"/>
  <c r="L916" i="1"/>
  <c r="I916" i="1"/>
  <c r="H916" i="1"/>
  <c r="F916" i="1"/>
  <c r="E916" i="1"/>
  <c r="D916" i="1"/>
  <c r="AW915" i="1"/>
  <c r="AV915" i="1"/>
  <c r="AU915" i="1"/>
  <c r="AT915" i="1"/>
  <c r="AF915" i="1"/>
  <c r="AC915" i="1"/>
  <c r="AA915" i="1"/>
  <c r="X915" i="1"/>
  <c r="L915" i="1"/>
  <c r="I915" i="1"/>
  <c r="H915" i="1"/>
  <c r="F915" i="1"/>
  <c r="E915" i="1"/>
  <c r="D915" i="1"/>
  <c r="AW914" i="1"/>
  <c r="AV914" i="1"/>
  <c r="AU914" i="1"/>
  <c r="AT914" i="1"/>
  <c r="AF914" i="1"/>
  <c r="AC914" i="1"/>
  <c r="AA914" i="1"/>
  <c r="X914" i="1"/>
  <c r="L914" i="1"/>
  <c r="I914" i="1"/>
  <c r="H914" i="1"/>
  <c r="F914" i="1"/>
  <c r="E914" i="1"/>
  <c r="D914" i="1"/>
  <c r="AW913" i="1"/>
  <c r="AV913" i="1"/>
  <c r="AU913" i="1"/>
  <c r="AT913" i="1"/>
  <c r="AF913" i="1"/>
  <c r="AC913" i="1"/>
  <c r="AA913" i="1"/>
  <c r="X913" i="1"/>
  <c r="L913" i="1"/>
  <c r="I913" i="1"/>
  <c r="H913" i="1"/>
  <c r="F913" i="1"/>
  <c r="E913" i="1"/>
  <c r="D913" i="1"/>
  <c r="AW912" i="1"/>
  <c r="AV912" i="1"/>
  <c r="AU912" i="1"/>
  <c r="AT912" i="1"/>
  <c r="AF912" i="1"/>
  <c r="AC912" i="1"/>
  <c r="AA912" i="1"/>
  <c r="X912" i="1"/>
  <c r="L912" i="1"/>
  <c r="I912" i="1"/>
  <c r="H912" i="1"/>
  <c r="F912" i="1"/>
  <c r="E912" i="1"/>
  <c r="D912" i="1"/>
  <c r="AW911" i="1"/>
  <c r="AV911" i="1"/>
  <c r="AU911" i="1"/>
  <c r="AT911" i="1"/>
  <c r="AF911" i="1"/>
  <c r="AC911" i="1"/>
  <c r="AA911" i="1"/>
  <c r="X911" i="1"/>
  <c r="L911" i="1"/>
  <c r="I911" i="1"/>
  <c r="H911" i="1"/>
  <c r="F911" i="1"/>
  <c r="E911" i="1"/>
  <c r="D911" i="1"/>
  <c r="AW910" i="1"/>
  <c r="AV910" i="1"/>
  <c r="AU910" i="1"/>
  <c r="AT910" i="1"/>
  <c r="AF910" i="1"/>
  <c r="AC910" i="1"/>
  <c r="AA910" i="1"/>
  <c r="X910" i="1"/>
  <c r="L910" i="1"/>
  <c r="I910" i="1"/>
  <c r="H910" i="1"/>
  <c r="F910" i="1"/>
  <c r="E910" i="1"/>
  <c r="D910" i="1"/>
  <c r="AW909" i="1"/>
  <c r="AV909" i="1"/>
  <c r="AU909" i="1"/>
  <c r="AT909" i="1"/>
  <c r="AF909" i="1"/>
  <c r="AC909" i="1"/>
  <c r="AA909" i="1"/>
  <c r="X909" i="1"/>
  <c r="L909" i="1"/>
  <c r="I909" i="1"/>
  <c r="H909" i="1"/>
  <c r="F909" i="1"/>
  <c r="E909" i="1"/>
  <c r="D909" i="1"/>
  <c r="AW908" i="1"/>
  <c r="AV908" i="1"/>
  <c r="AU908" i="1"/>
  <c r="AT908" i="1"/>
  <c r="AF908" i="1"/>
  <c r="AC908" i="1"/>
  <c r="AA908" i="1"/>
  <c r="X908" i="1"/>
  <c r="L908" i="1"/>
  <c r="I908" i="1"/>
  <c r="H908" i="1"/>
  <c r="F908" i="1"/>
  <c r="E908" i="1"/>
  <c r="D908" i="1"/>
  <c r="AW907" i="1"/>
  <c r="AV907" i="1"/>
  <c r="AU907" i="1"/>
  <c r="AT907" i="1"/>
  <c r="AF907" i="1"/>
  <c r="AC907" i="1"/>
  <c r="AA907" i="1"/>
  <c r="X907" i="1"/>
  <c r="L907" i="1"/>
  <c r="I907" i="1"/>
  <c r="H907" i="1"/>
  <c r="F907" i="1"/>
  <c r="E907" i="1"/>
  <c r="D907" i="1"/>
  <c r="AW906" i="1"/>
  <c r="AV906" i="1"/>
  <c r="AU906" i="1"/>
  <c r="AT906" i="1"/>
  <c r="AF906" i="1"/>
  <c r="AC906" i="1"/>
  <c r="AA906" i="1"/>
  <c r="X906" i="1"/>
  <c r="L906" i="1"/>
  <c r="I906" i="1"/>
  <c r="H906" i="1"/>
  <c r="F906" i="1"/>
  <c r="E906" i="1"/>
  <c r="D906" i="1"/>
  <c r="AW905" i="1"/>
  <c r="AV905" i="1"/>
  <c r="AU905" i="1"/>
  <c r="AT905" i="1"/>
  <c r="AF905" i="1"/>
  <c r="AC905" i="1"/>
  <c r="AA905" i="1"/>
  <c r="X905" i="1"/>
  <c r="L905" i="1"/>
  <c r="I905" i="1"/>
  <c r="H905" i="1"/>
  <c r="F905" i="1"/>
  <c r="E905" i="1"/>
  <c r="D905" i="1"/>
  <c r="AW904" i="1"/>
  <c r="AV904" i="1"/>
  <c r="AU904" i="1"/>
  <c r="AT904" i="1"/>
  <c r="AF904" i="1"/>
  <c r="AC904" i="1"/>
  <c r="AA904" i="1"/>
  <c r="X904" i="1"/>
  <c r="L904" i="1"/>
  <c r="I904" i="1"/>
  <c r="H904" i="1"/>
  <c r="F904" i="1"/>
  <c r="E904" i="1"/>
  <c r="D904" i="1"/>
  <c r="AW903" i="1"/>
  <c r="AV903" i="1"/>
  <c r="AU903" i="1"/>
  <c r="AT903" i="1"/>
  <c r="AF903" i="1"/>
  <c r="AC903" i="1"/>
  <c r="AA903" i="1"/>
  <c r="X903" i="1"/>
  <c r="L903" i="1"/>
  <c r="I903" i="1"/>
  <c r="H903" i="1"/>
  <c r="F903" i="1"/>
  <c r="E903" i="1"/>
  <c r="D903" i="1"/>
  <c r="AW902" i="1"/>
  <c r="AV902" i="1"/>
  <c r="AU902" i="1"/>
  <c r="AT902" i="1"/>
  <c r="AF902" i="1"/>
  <c r="AC902" i="1"/>
  <c r="AA902" i="1"/>
  <c r="X902" i="1"/>
  <c r="L902" i="1"/>
  <c r="I902" i="1"/>
  <c r="H902" i="1"/>
  <c r="F902" i="1"/>
  <c r="E902" i="1"/>
  <c r="D902" i="1"/>
  <c r="AW901" i="1"/>
  <c r="AV901" i="1"/>
  <c r="AU901" i="1"/>
  <c r="AT901" i="1"/>
  <c r="AF901" i="1"/>
  <c r="AC901" i="1"/>
  <c r="AA901" i="1"/>
  <c r="X901" i="1"/>
  <c r="L901" i="1"/>
  <c r="I901" i="1"/>
  <c r="H901" i="1"/>
  <c r="F901" i="1"/>
  <c r="E901" i="1"/>
  <c r="D901" i="1"/>
  <c r="AW900" i="1"/>
  <c r="AV900" i="1"/>
  <c r="AU900" i="1"/>
  <c r="AT900" i="1"/>
  <c r="AF900" i="1"/>
  <c r="AC900" i="1"/>
  <c r="AA900" i="1"/>
  <c r="X900" i="1"/>
  <c r="L900" i="1"/>
  <c r="I900" i="1"/>
  <c r="H900" i="1"/>
  <c r="F900" i="1"/>
  <c r="E900" i="1"/>
  <c r="D900" i="1"/>
  <c r="AW899" i="1"/>
  <c r="AV899" i="1"/>
  <c r="AU899" i="1"/>
  <c r="AT899" i="1"/>
  <c r="AF899" i="1"/>
  <c r="AC899" i="1"/>
  <c r="AA899" i="1"/>
  <c r="X899" i="1"/>
  <c r="L899" i="1"/>
  <c r="I899" i="1"/>
  <c r="H899" i="1"/>
  <c r="F899" i="1"/>
  <c r="E899" i="1"/>
  <c r="D899" i="1"/>
  <c r="AW898" i="1"/>
  <c r="AV898" i="1"/>
  <c r="AU898" i="1"/>
  <c r="AT898" i="1"/>
  <c r="AF898" i="1"/>
  <c r="AC898" i="1"/>
  <c r="AA898" i="1"/>
  <c r="X898" i="1"/>
  <c r="L898" i="1"/>
  <c r="I898" i="1"/>
  <c r="H898" i="1"/>
  <c r="F898" i="1"/>
  <c r="E898" i="1"/>
  <c r="D898" i="1"/>
  <c r="AW897" i="1"/>
  <c r="AV897" i="1"/>
  <c r="AU897" i="1"/>
  <c r="AT897" i="1"/>
  <c r="AF897" i="1"/>
  <c r="AC897" i="1"/>
  <c r="AA897" i="1"/>
  <c r="X897" i="1"/>
  <c r="L897" i="1"/>
  <c r="I897" i="1"/>
  <c r="H897" i="1"/>
  <c r="F897" i="1"/>
  <c r="E897" i="1"/>
  <c r="D897" i="1"/>
  <c r="AW896" i="1"/>
  <c r="AV896" i="1"/>
  <c r="AU896" i="1"/>
  <c r="AT896" i="1"/>
  <c r="AF896" i="1"/>
  <c r="AC896" i="1"/>
  <c r="AA896" i="1"/>
  <c r="X896" i="1"/>
  <c r="L896" i="1"/>
  <c r="I896" i="1"/>
  <c r="H896" i="1"/>
  <c r="F896" i="1"/>
  <c r="E896" i="1"/>
  <c r="D896" i="1"/>
  <c r="AW895" i="1"/>
  <c r="AV895" i="1"/>
  <c r="AU895" i="1"/>
  <c r="AT895" i="1"/>
  <c r="AF895" i="1"/>
  <c r="AC895" i="1"/>
  <c r="AA895" i="1"/>
  <c r="X895" i="1"/>
  <c r="L895" i="1"/>
  <c r="I895" i="1"/>
  <c r="H895" i="1"/>
  <c r="F895" i="1"/>
  <c r="E895" i="1"/>
  <c r="D895" i="1"/>
  <c r="AW894" i="1"/>
  <c r="AV894" i="1"/>
  <c r="AU894" i="1"/>
  <c r="AT894" i="1"/>
  <c r="AF894" i="1"/>
  <c r="AC894" i="1"/>
  <c r="AA894" i="1"/>
  <c r="X894" i="1"/>
  <c r="L894" i="1"/>
  <c r="I894" i="1"/>
  <c r="H894" i="1"/>
  <c r="F894" i="1"/>
  <c r="E894" i="1"/>
  <c r="D894" i="1"/>
  <c r="AW893" i="1"/>
  <c r="AV893" i="1"/>
  <c r="AU893" i="1"/>
  <c r="AT893" i="1"/>
  <c r="AF893" i="1"/>
  <c r="AC893" i="1"/>
  <c r="AA893" i="1"/>
  <c r="X893" i="1"/>
  <c r="L893" i="1"/>
  <c r="I893" i="1"/>
  <c r="H893" i="1"/>
  <c r="F893" i="1"/>
  <c r="E893" i="1"/>
  <c r="D893" i="1"/>
  <c r="AW892" i="1"/>
  <c r="AV892" i="1"/>
  <c r="AU892" i="1"/>
  <c r="AT892" i="1"/>
  <c r="AF892" i="1"/>
  <c r="AC892" i="1"/>
  <c r="AA892" i="1"/>
  <c r="X892" i="1"/>
  <c r="L892" i="1"/>
  <c r="I892" i="1"/>
  <c r="H892" i="1"/>
  <c r="F892" i="1"/>
  <c r="E892" i="1"/>
  <c r="D892" i="1"/>
  <c r="AW891" i="1"/>
  <c r="AV891" i="1"/>
  <c r="AU891" i="1"/>
  <c r="AT891" i="1"/>
  <c r="AF891" i="1"/>
  <c r="AC891" i="1"/>
  <c r="AA891" i="1"/>
  <c r="X891" i="1"/>
  <c r="L891" i="1"/>
  <c r="I891" i="1"/>
  <c r="H891" i="1"/>
  <c r="F891" i="1"/>
  <c r="E891" i="1"/>
  <c r="D891" i="1"/>
  <c r="AW890" i="1"/>
  <c r="AV890" i="1"/>
  <c r="AU890" i="1"/>
  <c r="AT890" i="1"/>
  <c r="AF890" i="1"/>
  <c r="AC890" i="1"/>
  <c r="AA890" i="1"/>
  <c r="X890" i="1"/>
  <c r="L890" i="1"/>
  <c r="I890" i="1"/>
  <c r="H890" i="1"/>
  <c r="F890" i="1"/>
  <c r="E890" i="1"/>
  <c r="D890" i="1"/>
  <c r="AW889" i="1"/>
  <c r="AV889" i="1"/>
  <c r="AU889" i="1"/>
  <c r="AT889" i="1"/>
  <c r="AF889" i="1"/>
  <c r="AC889" i="1"/>
  <c r="AA889" i="1"/>
  <c r="X889" i="1"/>
  <c r="L889" i="1"/>
  <c r="I889" i="1"/>
  <c r="H889" i="1"/>
  <c r="F889" i="1"/>
  <c r="E889" i="1"/>
  <c r="D889" i="1"/>
  <c r="AW888" i="1"/>
  <c r="AV888" i="1"/>
  <c r="AU888" i="1"/>
  <c r="AT888" i="1"/>
  <c r="AF888" i="1"/>
  <c r="AC888" i="1"/>
  <c r="AA888" i="1"/>
  <c r="X888" i="1"/>
  <c r="L888" i="1"/>
  <c r="I888" i="1"/>
  <c r="H888" i="1"/>
  <c r="F888" i="1"/>
  <c r="E888" i="1"/>
  <c r="D888" i="1"/>
  <c r="AW887" i="1"/>
  <c r="AV887" i="1"/>
  <c r="AU887" i="1"/>
  <c r="AT887" i="1"/>
  <c r="AF887" i="1"/>
  <c r="AC887" i="1"/>
  <c r="AA887" i="1"/>
  <c r="X887" i="1"/>
  <c r="L887" i="1"/>
  <c r="I887" i="1"/>
  <c r="H887" i="1"/>
  <c r="F887" i="1"/>
  <c r="E887" i="1"/>
  <c r="D887" i="1"/>
  <c r="AW886" i="1"/>
  <c r="AV886" i="1"/>
  <c r="AU886" i="1"/>
  <c r="AT886" i="1"/>
  <c r="AF886" i="1"/>
  <c r="AC886" i="1"/>
  <c r="AA886" i="1"/>
  <c r="X886" i="1"/>
  <c r="L886" i="1"/>
  <c r="I886" i="1"/>
  <c r="H886" i="1"/>
  <c r="F886" i="1"/>
  <c r="E886" i="1"/>
  <c r="D886" i="1"/>
  <c r="AW885" i="1"/>
  <c r="AV885" i="1"/>
  <c r="AU885" i="1"/>
  <c r="AT885" i="1"/>
  <c r="AF885" i="1"/>
  <c r="AC885" i="1"/>
  <c r="AA885" i="1"/>
  <c r="X885" i="1"/>
  <c r="L885" i="1"/>
  <c r="I885" i="1"/>
  <c r="H885" i="1"/>
  <c r="F885" i="1"/>
  <c r="E885" i="1"/>
  <c r="D885" i="1"/>
  <c r="AW884" i="1"/>
  <c r="AV884" i="1"/>
  <c r="AU884" i="1"/>
  <c r="AT884" i="1"/>
  <c r="AF884" i="1"/>
  <c r="AC884" i="1"/>
  <c r="AA884" i="1"/>
  <c r="X884" i="1"/>
  <c r="L884" i="1"/>
  <c r="I884" i="1"/>
  <c r="H884" i="1"/>
  <c r="F884" i="1"/>
  <c r="E884" i="1"/>
  <c r="D884" i="1"/>
  <c r="AW883" i="1"/>
  <c r="AV883" i="1"/>
  <c r="AU883" i="1"/>
  <c r="AT883" i="1"/>
  <c r="AF883" i="1"/>
  <c r="AC883" i="1"/>
  <c r="AA883" i="1"/>
  <c r="X883" i="1"/>
  <c r="L883" i="1"/>
  <c r="I883" i="1"/>
  <c r="H883" i="1"/>
  <c r="F883" i="1"/>
  <c r="E883" i="1"/>
  <c r="D883" i="1"/>
  <c r="AW882" i="1"/>
  <c r="AV882" i="1"/>
  <c r="AU882" i="1"/>
  <c r="AT882" i="1"/>
  <c r="AF882" i="1"/>
  <c r="AC882" i="1"/>
  <c r="AA882" i="1"/>
  <c r="X882" i="1"/>
  <c r="L882" i="1"/>
  <c r="I882" i="1"/>
  <c r="H882" i="1"/>
  <c r="F882" i="1"/>
  <c r="E882" i="1"/>
  <c r="D882" i="1"/>
  <c r="AW881" i="1"/>
  <c r="AV881" i="1"/>
  <c r="AU881" i="1"/>
  <c r="AT881" i="1"/>
  <c r="AF881" i="1"/>
  <c r="AC881" i="1"/>
  <c r="AA881" i="1"/>
  <c r="X881" i="1"/>
  <c r="L881" i="1"/>
  <c r="I881" i="1"/>
  <c r="H881" i="1"/>
  <c r="F881" i="1"/>
  <c r="E881" i="1"/>
  <c r="D881" i="1"/>
  <c r="AW880" i="1"/>
  <c r="AV880" i="1"/>
  <c r="AU880" i="1"/>
  <c r="AT880" i="1"/>
  <c r="AF880" i="1"/>
  <c r="AC880" i="1"/>
  <c r="AA880" i="1"/>
  <c r="X880" i="1"/>
  <c r="L880" i="1"/>
  <c r="I880" i="1"/>
  <c r="H880" i="1"/>
  <c r="F880" i="1"/>
  <c r="E880" i="1"/>
  <c r="D880" i="1"/>
  <c r="AW879" i="1"/>
  <c r="AV879" i="1"/>
  <c r="AU879" i="1"/>
  <c r="AT879" i="1"/>
  <c r="AF879" i="1"/>
  <c r="AC879" i="1"/>
  <c r="AA879" i="1"/>
  <c r="X879" i="1"/>
  <c r="L879" i="1"/>
  <c r="I879" i="1"/>
  <c r="H879" i="1"/>
  <c r="F879" i="1"/>
  <c r="E879" i="1"/>
  <c r="D879" i="1"/>
  <c r="AW878" i="1"/>
  <c r="AV878" i="1"/>
  <c r="AU878" i="1"/>
  <c r="AT878" i="1"/>
  <c r="AF878" i="1"/>
  <c r="AC878" i="1"/>
  <c r="AA878" i="1"/>
  <c r="X878" i="1"/>
  <c r="L878" i="1"/>
  <c r="I878" i="1"/>
  <c r="H878" i="1"/>
  <c r="F878" i="1"/>
  <c r="E878" i="1"/>
  <c r="D878" i="1"/>
  <c r="AW877" i="1"/>
  <c r="AV877" i="1"/>
  <c r="AU877" i="1"/>
  <c r="AT877" i="1"/>
  <c r="AF877" i="1"/>
  <c r="AC877" i="1"/>
  <c r="AA877" i="1"/>
  <c r="X877" i="1"/>
  <c r="L877" i="1"/>
  <c r="I877" i="1"/>
  <c r="H877" i="1"/>
  <c r="F877" i="1"/>
  <c r="E877" i="1"/>
  <c r="D877" i="1"/>
  <c r="AW876" i="1"/>
  <c r="AV876" i="1"/>
  <c r="AU876" i="1"/>
  <c r="AT876" i="1"/>
  <c r="AF876" i="1"/>
  <c r="AC876" i="1"/>
  <c r="AA876" i="1"/>
  <c r="X876" i="1"/>
  <c r="L876" i="1"/>
  <c r="I876" i="1"/>
  <c r="H876" i="1"/>
  <c r="F876" i="1"/>
  <c r="E876" i="1"/>
  <c r="D876" i="1"/>
  <c r="AW875" i="1"/>
  <c r="AV875" i="1"/>
  <c r="AU875" i="1"/>
  <c r="AT875" i="1"/>
  <c r="AF875" i="1"/>
  <c r="AC875" i="1"/>
  <c r="AA875" i="1"/>
  <c r="X875" i="1"/>
  <c r="L875" i="1"/>
  <c r="I875" i="1"/>
  <c r="H875" i="1"/>
  <c r="F875" i="1"/>
  <c r="E875" i="1"/>
  <c r="D875" i="1"/>
  <c r="AW874" i="1"/>
  <c r="AV874" i="1"/>
  <c r="AU874" i="1"/>
  <c r="AT874" i="1"/>
  <c r="AF874" i="1"/>
  <c r="AC874" i="1"/>
  <c r="AA874" i="1"/>
  <c r="X874" i="1"/>
  <c r="L874" i="1"/>
  <c r="I874" i="1"/>
  <c r="H874" i="1"/>
  <c r="F874" i="1"/>
  <c r="E874" i="1"/>
  <c r="D874" i="1"/>
  <c r="AW873" i="1"/>
  <c r="AV873" i="1"/>
  <c r="AU873" i="1"/>
  <c r="AT873" i="1"/>
  <c r="AF873" i="1"/>
  <c r="AC873" i="1"/>
  <c r="AA873" i="1"/>
  <c r="X873" i="1"/>
  <c r="L873" i="1"/>
  <c r="I873" i="1"/>
  <c r="H873" i="1"/>
  <c r="F873" i="1"/>
  <c r="E873" i="1"/>
  <c r="D873" i="1"/>
  <c r="AW872" i="1"/>
  <c r="AV872" i="1"/>
  <c r="AU872" i="1"/>
  <c r="AT872" i="1"/>
  <c r="AF872" i="1"/>
  <c r="AC872" i="1"/>
  <c r="AA872" i="1"/>
  <c r="X872" i="1"/>
  <c r="L872" i="1"/>
  <c r="I872" i="1"/>
  <c r="H872" i="1"/>
  <c r="F872" i="1"/>
  <c r="E872" i="1"/>
  <c r="D872" i="1"/>
  <c r="AW871" i="1"/>
  <c r="AV871" i="1"/>
  <c r="AU871" i="1"/>
  <c r="AT871" i="1"/>
  <c r="AF871" i="1"/>
  <c r="AC871" i="1"/>
  <c r="AA871" i="1"/>
  <c r="X871" i="1"/>
  <c r="L871" i="1"/>
  <c r="I871" i="1"/>
  <c r="H871" i="1"/>
  <c r="F871" i="1"/>
  <c r="E871" i="1"/>
  <c r="D871" i="1"/>
  <c r="AW870" i="1"/>
  <c r="AV870" i="1"/>
  <c r="AU870" i="1"/>
  <c r="AT870" i="1"/>
  <c r="AF870" i="1"/>
  <c r="AC870" i="1"/>
  <c r="AA870" i="1"/>
  <c r="X870" i="1"/>
  <c r="L870" i="1"/>
  <c r="I870" i="1"/>
  <c r="H870" i="1"/>
  <c r="F870" i="1"/>
  <c r="E870" i="1"/>
  <c r="D870" i="1"/>
  <c r="AW869" i="1"/>
  <c r="AV869" i="1"/>
  <c r="AU869" i="1"/>
  <c r="AT869" i="1"/>
  <c r="AF869" i="1"/>
  <c r="AC869" i="1"/>
  <c r="AA869" i="1"/>
  <c r="X869" i="1"/>
  <c r="L869" i="1"/>
  <c r="I869" i="1"/>
  <c r="H869" i="1"/>
  <c r="F869" i="1"/>
  <c r="E869" i="1"/>
  <c r="D869" i="1"/>
  <c r="AW868" i="1"/>
  <c r="AV868" i="1"/>
  <c r="AU868" i="1"/>
  <c r="AT868" i="1"/>
  <c r="AF868" i="1"/>
  <c r="AC868" i="1"/>
  <c r="AA868" i="1"/>
  <c r="X868" i="1"/>
  <c r="L868" i="1"/>
  <c r="I868" i="1"/>
  <c r="H868" i="1"/>
  <c r="F868" i="1"/>
  <c r="E868" i="1"/>
  <c r="D868" i="1"/>
  <c r="AW867" i="1"/>
  <c r="AV867" i="1"/>
  <c r="AU867" i="1"/>
  <c r="AT867" i="1"/>
  <c r="AF867" i="1"/>
  <c r="AC867" i="1"/>
  <c r="AA867" i="1"/>
  <c r="X867" i="1"/>
  <c r="L867" i="1"/>
  <c r="I867" i="1"/>
  <c r="H867" i="1"/>
  <c r="F867" i="1"/>
  <c r="E867" i="1"/>
  <c r="D867" i="1"/>
  <c r="AW866" i="1"/>
  <c r="AV866" i="1"/>
  <c r="AU866" i="1"/>
  <c r="AT866" i="1"/>
  <c r="AF866" i="1"/>
  <c r="AC866" i="1"/>
  <c r="AA866" i="1"/>
  <c r="X866" i="1"/>
  <c r="L866" i="1"/>
  <c r="I866" i="1"/>
  <c r="H866" i="1"/>
  <c r="F866" i="1"/>
  <c r="E866" i="1"/>
  <c r="D866" i="1"/>
  <c r="AW865" i="1"/>
  <c r="AV865" i="1"/>
  <c r="AU865" i="1"/>
  <c r="AT865" i="1"/>
  <c r="AF865" i="1"/>
  <c r="AC865" i="1"/>
  <c r="AA865" i="1"/>
  <c r="X865" i="1"/>
  <c r="L865" i="1"/>
  <c r="I865" i="1"/>
  <c r="H865" i="1"/>
  <c r="F865" i="1"/>
  <c r="E865" i="1"/>
  <c r="D865" i="1"/>
  <c r="AW864" i="1"/>
  <c r="AV864" i="1"/>
  <c r="AU864" i="1"/>
  <c r="AT864" i="1"/>
  <c r="AF864" i="1"/>
  <c r="AC864" i="1"/>
  <c r="AA864" i="1"/>
  <c r="X864" i="1"/>
  <c r="L864" i="1"/>
  <c r="I864" i="1"/>
  <c r="H864" i="1"/>
  <c r="F864" i="1"/>
  <c r="E864" i="1"/>
  <c r="D864" i="1"/>
  <c r="AW863" i="1"/>
  <c r="AV863" i="1"/>
  <c r="AU863" i="1"/>
  <c r="AT863" i="1"/>
  <c r="AF863" i="1"/>
  <c r="AC863" i="1"/>
  <c r="AA863" i="1"/>
  <c r="X863" i="1"/>
  <c r="L863" i="1"/>
  <c r="I863" i="1"/>
  <c r="H863" i="1"/>
  <c r="F863" i="1"/>
  <c r="E863" i="1"/>
  <c r="D863" i="1"/>
  <c r="AW862" i="1"/>
  <c r="AV862" i="1"/>
  <c r="AU862" i="1"/>
  <c r="AT862" i="1"/>
  <c r="AF862" i="1"/>
  <c r="AC862" i="1"/>
  <c r="AA862" i="1"/>
  <c r="X862" i="1"/>
  <c r="L862" i="1"/>
  <c r="I862" i="1"/>
  <c r="H862" i="1"/>
  <c r="F862" i="1"/>
  <c r="E862" i="1"/>
  <c r="D862" i="1"/>
  <c r="AW861" i="1"/>
  <c r="AV861" i="1"/>
  <c r="AU861" i="1"/>
  <c r="AT861" i="1"/>
  <c r="AF861" i="1"/>
  <c r="AC861" i="1"/>
  <c r="AA861" i="1"/>
  <c r="X861" i="1"/>
  <c r="L861" i="1"/>
  <c r="I861" i="1"/>
  <c r="H861" i="1"/>
  <c r="F861" i="1"/>
  <c r="E861" i="1"/>
  <c r="D861" i="1"/>
  <c r="AW860" i="1"/>
  <c r="AV860" i="1"/>
  <c r="AU860" i="1"/>
  <c r="AT860" i="1"/>
  <c r="AF860" i="1"/>
  <c r="AC860" i="1"/>
  <c r="AA860" i="1"/>
  <c r="X860" i="1"/>
  <c r="L860" i="1"/>
  <c r="I860" i="1"/>
  <c r="H860" i="1"/>
  <c r="F860" i="1"/>
  <c r="E860" i="1"/>
  <c r="D860" i="1"/>
  <c r="AW859" i="1"/>
  <c r="AV859" i="1"/>
  <c r="AU859" i="1"/>
  <c r="AT859" i="1"/>
  <c r="AF859" i="1"/>
  <c r="AC859" i="1"/>
  <c r="AA859" i="1"/>
  <c r="X859" i="1"/>
  <c r="L859" i="1"/>
  <c r="I859" i="1"/>
  <c r="H859" i="1"/>
  <c r="F859" i="1"/>
  <c r="E859" i="1"/>
  <c r="D859" i="1"/>
  <c r="AW858" i="1"/>
  <c r="AV858" i="1"/>
  <c r="AU858" i="1"/>
  <c r="AT858" i="1"/>
  <c r="AF858" i="1"/>
  <c r="AC858" i="1"/>
  <c r="AA858" i="1"/>
  <c r="X858" i="1"/>
  <c r="L858" i="1"/>
  <c r="I858" i="1"/>
  <c r="H858" i="1"/>
  <c r="F858" i="1"/>
  <c r="E858" i="1"/>
  <c r="D858" i="1"/>
  <c r="AW857" i="1"/>
  <c r="AV857" i="1"/>
  <c r="AU857" i="1"/>
  <c r="AT857" i="1"/>
  <c r="AF857" i="1"/>
  <c r="AC857" i="1"/>
  <c r="AA857" i="1"/>
  <c r="X857" i="1"/>
  <c r="L857" i="1"/>
  <c r="I857" i="1"/>
  <c r="H857" i="1"/>
  <c r="F857" i="1"/>
  <c r="E857" i="1"/>
  <c r="D857" i="1"/>
  <c r="AW856" i="1"/>
  <c r="AV856" i="1"/>
  <c r="AU856" i="1"/>
  <c r="AT856" i="1"/>
  <c r="AF856" i="1"/>
  <c r="AC856" i="1"/>
  <c r="AA856" i="1"/>
  <c r="X856" i="1"/>
  <c r="L856" i="1"/>
  <c r="I856" i="1"/>
  <c r="H856" i="1"/>
  <c r="F856" i="1"/>
  <c r="E856" i="1"/>
  <c r="D856" i="1"/>
  <c r="AW855" i="1"/>
  <c r="AV855" i="1"/>
  <c r="AU855" i="1"/>
  <c r="AT855" i="1"/>
  <c r="AF855" i="1"/>
  <c r="AC855" i="1"/>
  <c r="AA855" i="1"/>
  <c r="X855" i="1"/>
  <c r="L855" i="1"/>
  <c r="I855" i="1"/>
  <c r="H855" i="1"/>
  <c r="F855" i="1"/>
  <c r="E855" i="1"/>
  <c r="D855" i="1"/>
  <c r="AW854" i="1"/>
  <c r="AV854" i="1"/>
  <c r="AU854" i="1"/>
  <c r="AT854" i="1"/>
  <c r="AF854" i="1"/>
  <c r="AC854" i="1"/>
  <c r="AA854" i="1"/>
  <c r="X854" i="1"/>
  <c r="L854" i="1"/>
  <c r="I854" i="1"/>
  <c r="H854" i="1"/>
  <c r="F854" i="1"/>
  <c r="E854" i="1"/>
  <c r="D854" i="1"/>
  <c r="AW853" i="1"/>
  <c r="AV853" i="1"/>
  <c r="AU853" i="1"/>
  <c r="AT853" i="1"/>
  <c r="AF853" i="1"/>
  <c r="AC853" i="1"/>
  <c r="AA853" i="1"/>
  <c r="X853" i="1"/>
  <c r="L853" i="1"/>
  <c r="I853" i="1"/>
  <c r="H853" i="1"/>
  <c r="F853" i="1"/>
  <c r="E853" i="1"/>
  <c r="D853" i="1"/>
  <c r="AW852" i="1"/>
  <c r="AV852" i="1"/>
  <c r="AU852" i="1"/>
  <c r="AT852" i="1"/>
  <c r="AF852" i="1"/>
  <c r="AC852" i="1"/>
  <c r="AA852" i="1"/>
  <c r="X852" i="1"/>
  <c r="L852" i="1"/>
  <c r="I852" i="1"/>
  <c r="H852" i="1"/>
  <c r="F852" i="1"/>
  <c r="E852" i="1"/>
  <c r="D852" i="1"/>
  <c r="AW851" i="1"/>
  <c r="AV851" i="1"/>
  <c r="AU851" i="1"/>
  <c r="AT851" i="1"/>
  <c r="AF851" i="1"/>
  <c r="AC851" i="1"/>
  <c r="AA851" i="1"/>
  <c r="X851" i="1"/>
  <c r="L851" i="1"/>
  <c r="I851" i="1"/>
  <c r="H851" i="1"/>
  <c r="F851" i="1"/>
  <c r="E851" i="1"/>
  <c r="D851" i="1"/>
  <c r="AW850" i="1"/>
  <c r="AV850" i="1"/>
  <c r="AU850" i="1"/>
  <c r="AT850" i="1"/>
  <c r="AF850" i="1"/>
  <c r="AC850" i="1"/>
  <c r="AA850" i="1"/>
  <c r="X850" i="1"/>
  <c r="L850" i="1"/>
  <c r="I850" i="1"/>
  <c r="H850" i="1"/>
  <c r="F850" i="1"/>
  <c r="E850" i="1"/>
  <c r="D850" i="1"/>
  <c r="AW849" i="1"/>
  <c r="AV849" i="1"/>
  <c r="AU849" i="1"/>
  <c r="AT849" i="1"/>
  <c r="AF849" i="1"/>
  <c r="AC849" i="1"/>
  <c r="AA849" i="1"/>
  <c r="X849" i="1"/>
  <c r="L849" i="1"/>
  <c r="I849" i="1"/>
  <c r="H849" i="1"/>
  <c r="F849" i="1"/>
  <c r="E849" i="1"/>
  <c r="D849" i="1"/>
  <c r="AW848" i="1"/>
  <c r="AV848" i="1"/>
  <c r="AU848" i="1"/>
  <c r="AT848" i="1"/>
  <c r="AF848" i="1"/>
  <c r="AC848" i="1"/>
  <c r="AA848" i="1"/>
  <c r="X848" i="1"/>
  <c r="L848" i="1"/>
  <c r="I848" i="1"/>
  <c r="H848" i="1"/>
  <c r="F848" i="1"/>
  <c r="E848" i="1"/>
  <c r="D848" i="1"/>
  <c r="AW847" i="1"/>
  <c r="AV847" i="1"/>
  <c r="AU847" i="1"/>
  <c r="AT847" i="1"/>
  <c r="AF847" i="1"/>
  <c r="AC847" i="1"/>
  <c r="AA847" i="1"/>
  <c r="X847" i="1"/>
  <c r="L847" i="1"/>
  <c r="I847" i="1"/>
  <c r="H847" i="1"/>
  <c r="F847" i="1"/>
  <c r="E847" i="1"/>
  <c r="D847" i="1"/>
  <c r="AW846" i="1"/>
  <c r="AV846" i="1"/>
  <c r="AU846" i="1"/>
  <c r="AT846" i="1"/>
  <c r="AF846" i="1"/>
  <c r="AC846" i="1"/>
  <c r="AA846" i="1"/>
  <c r="X846" i="1"/>
  <c r="L846" i="1"/>
  <c r="I846" i="1"/>
  <c r="H846" i="1"/>
  <c r="F846" i="1"/>
  <c r="E846" i="1"/>
  <c r="D846" i="1"/>
  <c r="AW845" i="1"/>
  <c r="AV845" i="1"/>
  <c r="AU845" i="1"/>
  <c r="AT845" i="1"/>
  <c r="AF845" i="1"/>
  <c r="AC845" i="1"/>
  <c r="AA845" i="1"/>
  <c r="X845" i="1"/>
  <c r="L845" i="1"/>
  <c r="I845" i="1"/>
  <c r="H845" i="1"/>
  <c r="F845" i="1"/>
  <c r="E845" i="1"/>
  <c r="D845" i="1"/>
  <c r="AW844" i="1"/>
  <c r="AV844" i="1"/>
  <c r="AU844" i="1"/>
  <c r="AT844" i="1"/>
  <c r="AF844" i="1"/>
  <c r="AC844" i="1"/>
  <c r="AA844" i="1"/>
  <c r="X844" i="1"/>
  <c r="L844" i="1"/>
  <c r="I844" i="1"/>
  <c r="H844" i="1"/>
  <c r="F844" i="1"/>
  <c r="E844" i="1"/>
  <c r="D844" i="1"/>
  <c r="AW843" i="1"/>
  <c r="AV843" i="1"/>
  <c r="AU843" i="1"/>
  <c r="AT843" i="1"/>
  <c r="AF843" i="1"/>
  <c r="AC843" i="1"/>
  <c r="AA843" i="1"/>
  <c r="X843" i="1"/>
  <c r="L843" i="1"/>
  <c r="I843" i="1"/>
  <c r="H843" i="1"/>
  <c r="F843" i="1"/>
  <c r="E843" i="1"/>
  <c r="D843" i="1"/>
  <c r="AW842" i="1"/>
  <c r="AV842" i="1"/>
  <c r="AU842" i="1"/>
  <c r="AT842" i="1"/>
  <c r="AF842" i="1"/>
  <c r="AC842" i="1"/>
  <c r="AA842" i="1"/>
  <c r="X842" i="1"/>
  <c r="L842" i="1"/>
  <c r="I842" i="1"/>
  <c r="H842" i="1"/>
  <c r="F842" i="1"/>
  <c r="E842" i="1"/>
  <c r="D842" i="1"/>
  <c r="AW841" i="1"/>
  <c r="AV841" i="1"/>
  <c r="AU841" i="1"/>
  <c r="AT841" i="1"/>
  <c r="AF841" i="1"/>
  <c r="AC841" i="1"/>
  <c r="AA841" i="1"/>
  <c r="X841" i="1"/>
  <c r="L841" i="1"/>
  <c r="I841" i="1"/>
  <c r="H841" i="1"/>
  <c r="F841" i="1"/>
  <c r="E841" i="1"/>
  <c r="D841" i="1"/>
  <c r="AW840" i="1"/>
  <c r="AV840" i="1"/>
  <c r="AU840" i="1"/>
  <c r="AT840" i="1"/>
  <c r="AF840" i="1"/>
  <c r="AC840" i="1"/>
  <c r="AA840" i="1"/>
  <c r="X840" i="1"/>
  <c r="L840" i="1"/>
  <c r="I840" i="1"/>
  <c r="H840" i="1"/>
  <c r="F840" i="1"/>
  <c r="E840" i="1"/>
  <c r="D840" i="1"/>
  <c r="AW839" i="1"/>
  <c r="AV839" i="1"/>
  <c r="AU839" i="1"/>
  <c r="AT839" i="1"/>
  <c r="AF839" i="1"/>
  <c r="AC839" i="1"/>
  <c r="AA839" i="1"/>
  <c r="X839" i="1"/>
  <c r="L839" i="1"/>
  <c r="I839" i="1"/>
  <c r="H839" i="1"/>
  <c r="F839" i="1"/>
  <c r="E839" i="1"/>
  <c r="D839" i="1"/>
  <c r="AW838" i="1"/>
  <c r="AV838" i="1"/>
  <c r="AU838" i="1"/>
  <c r="AT838" i="1"/>
  <c r="AF838" i="1"/>
  <c r="AC838" i="1"/>
  <c r="AA838" i="1"/>
  <c r="X838" i="1"/>
  <c r="L838" i="1"/>
  <c r="I838" i="1"/>
  <c r="H838" i="1"/>
  <c r="F838" i="1"/>
  <c r="E838" i="1"/>
  <c r="D838" i="1"/>
  <c r="AW837" i="1"/>
  <c r="AV837" i="1"/>
  <c r="AU837" i="1"/>
  <c r="AT837" i="1"/>
  <c r="AF837" i="1"/>
  <c r="AC837" i="1"/>
  <c r="AA837" i="1"/>
  <c r="X837" i="1"/>
  <c r="L837" i="1"/>
  <c r="I837" i="1"/>
  <c r="H837" i="1"/>
  <c r="F837" i="1"/>
  <c r="E837" i="1"/>
  <c r="D837" i="1"/>
  <c r="AW836" i="1"/>
  <c r="AV836" i="1"/>
  <c r="AU836" i="1"/>
  <c r="AT836" i="1"/>
  <c r="AF836" i="1"/>
  <c r="AC836" i="1"/>
  <c r="AA836" i="1"/>
  <c r="X836" i="1"/>
  <c r="L836" i="1"/>
  <c r="I836" i="1"/>
  <c r="H836" i="1"/>
  <c r="F836" i="1"/>
  <c r="E836" i="1"/>
  <c r="D836" i="1"/>
  <c r="AW835" i="1"/>
  <c r="AV835" i="1"/>
  <c r="AU835" i="1"/>
  <c r="AT835" i="1"/>
  <c r="AF835" i="1"/>
  <c r="AC835" i="1"/>
  <c r="AA835" i="1"/>
  <c r="X835" i="1"/>
  <c r="L835" i="1"/>
  <c r="I835" i="1"/>
  <c r="H835" i="1"/>
  <c r="F835" i="1"/>
  <c r="E835" i="1"/>
  <c r="D835" i="1"/>
  <c r="AW834" i="1"/>
  <c r="AV834" i="1"/>
  <c r="AU834" i="1"/>
  <c r="AT834" i="1"/>
  <c r="AF834" i="1"/>
  <c r="AC834" i="1"/>
  <c r="AA834" i="1"/>
  <c r="X834" i="1"/>
  <c r="L834" i="1"/>
  <c r="I834" i="1"/>
  <c r="H834" i="1"/>
  <c r="F834" i="1"/>
  <c r="E834" i="1"/>
  <c r="D834" i="1"/>
  <c r="AW833" i="1"/>
  <c r="AV833" i="1"/>
  <c r="AU833" i="1"/>
  <c r="AT833" i="1"/>
  <c r="AF833" i="1"/>
  <c r="AC833" i="1"/>
  <c r="AA833" i="1"/>
  <c r="X833" i="1"/>
  <c r="L833" i="1"/>
  <c r="I833" i="1"/>
  <c r="H833" i="1"/>
  <c r="F833" i="1"/>
  <c r="E833" i="1"/>
  <c r="D833" i="1"/>
  <c r="AW832" i="1"/>
  <c r="AV832" i="1"/>
  <c r="AU832" i="1"/>
  <c r="AT832" i="1"/>
  <c r="AF832" i="1"/>
  <c r="AC832" i="1"/>
  <c r="AA832" i="1"/>
  <c r="X832" i="1"/>
  <c r="L832" i="1"/>
  <c r="I832" i="1"/>
  <c r="H832" i="1"/>
  <c r="F832" i="1"/>
  <c r="E832" i="1"/>
  <c r="D832" i="1"/>
  <c r="AW831" i="1"/>
  <c r="AV831" i="1"/>
  <c r="AU831" i="1"/>
  <c r="AT831" i="1"/>
  <c r="AF831" i="1"/>
  <c r="AC831" i="1"/>
  <c r="AA831" i="1"/>
  <c r="X831" i="1"/>
  <c r="L831" i="1"/>
  <c r="I831" i="1"/>
  <c r="H831" i="1"/>
  <c r="F831" i="1"/>
  <c r="E831" i="1"/>
  <c r="D831" i="1"/>
  <c r="AW830" i="1"/>
  <c r="AV830" i="1"/>
  <c r="AU830" i="1"/>
  <c r="AT830" i="1"/>
  <c r="AF830" i="1"/>
  <c r="AC830" i="1"/>
  <c r="AA830" i="1"/>
  <c r="X830" i="1"/>
  <c r="L830" i="1"/>
  <c r="I830" i="1"/>
  <c r="H830" i="1"/>
  <c r="F830" i="1"/>
  <c r="E830" i="1"/>
  <c r="D830" i="1"/>
  <c r="AW829" i="1"/>
  <c r="AV829" i="1"/>
  <c r="AU829" i="1"/>
  <c r="AT829" i="1"/>
  <c r="AF829" i="1"/>
  <c r="AC829" i="1"/>
  <c r="AA829" i="1"/>
  <c r="X829" i="1"/>
  <c r="L829" i="1"/>
  <c r="I829" i="1"/>
  <c r="H829" i="1"/>
  <c r="F829" i="1"/>
  <c r="E829" i="1"/>
  <c r="D829" i="1"/>
  <c r="AW828" i="1"/>
  <c r="AV828" i="1"/>
  <c r="AU828" i="1"/>
  <c r="AT828" i="1"/>
  <c r="AF828" i="1"/>
  <c r="AC828" i="1"/>
  <c r="AA828" i="1"/>
  <c r="X828" i="1"/>
  <c r="L828" i="1"/>
  <c r="I828" i="1"/>
  <c r="H828" i="1"/>
  <c r="F828" i="1"/>
  <c r="E828" i="1"/>
  <c r="D828" i="1"/>
  <c r="AW827" i="1"/>
  <c r="AV827" i="1"/>
  <c r="AU827" i="1"/>
  <c r="AT827" i="1"/>
  <c r="AF827" i="1"/>
  <c r="AC827" i="1"/>
  <c r="AA827" i="1"/>
  <c r="X827" i="1"/>
  <c r="L827" i="1"/>
  <c r="I827" i="1"/>
  <c r="H827" i="1"/>
  <c r="F827" i="1"/>
  <c r="E827" i="1"/>
  <c r="D827" i="1"/>
  <c r="AW826" i="1"/>
  <c r="AV826" i="1"/>
  <c r="AU826" i="1"/>
  <c r="AT826" i="1"/>
  <c r="AF826" i="1"/>
  <c r="AC826" i="1"/>
  <c r="AA826" i="1"/>
  <c r="X826" i="1"/>
  <c r="L826" i="1"/>
  <c r="I826" i="1"/>
  <c r="H826" i="1"/>
  <c r="F826" i="1"/>
  <c r="E826" i="1"/>
  <c r="D826" i="1"/>
  <c r="AW825" i="1"/>
  <c r="AV825" i="1"/>
  <c r="AU825" i="1"/>
  <c r="AT825" i="1"/>
  <c r="AF825" i="1"/>
  <c r="AC825" i="1"/>
  <c r="AA825" i="1"/>
  <c r="X825" i="1"/>
  <c r="L825" i="1"/>
  <c r="I825" i="1"/>
  <c r="H825" i="1"/>
  <c r="F825" i="1"/>
  <c r="E825" i="1"/>
  <c r="D825" i="1"/>
  <c r="AW824" i="1"/>
  <c r="AV824" i="1"/>
  <c r="AU824" i="1"/>
  <c r="AT824" i="1"/>
  <c r="AF824" i="1"/>
  <c r="AC824" i="1"/>
  <c r="AA824" i="1"/>
  <c r="X824" i="1"/>
  <c r="L824" i="1"/>
  <c r="I824" i="1"/>
  <c r="H824" i="1"/>
  <c r="F824" i="1"/>
  <c r="E824" i="1"/>
  <c r="D824" i="1"/>
  <c r="AW823" i="1"/>
  <c r="AV823" i="1"/>
  <c r="AU823" i="1"/>
  <c r="AT823" i="1"/>
  <c r="AF823" i="1"/>
  <c r="AC823" i="1"/>
  <c r="AA823" i="1"/>
  <c r="X823" i="1"/>
  <c r="L823" i="1"/>
  <c r="I823" i="1"/>
  <c r="H823" i="1"/>
  <c r="F823" i="1"/>
  <c r="E823" i="1"/>
  <c r="D823" i="1"/>
  <c r="AW822" i="1"/>
  <c r="AV822" i="1"/>
  <c r="AU822" i="1"/>
  <c r="AT822" i="1"/>
  <c r="AF822" i="1"/>
  <c r="AC822" i="1"/>
  <c r="AA822" i="1"/>
  <c r="X822" i="1"/>
  <c r="L822" i="1"/>
  <c r="I822" i="1"/>
  <c r="H822" i="1"/>
  <c r="F822" i="1"/>
  <c r="E822" i="1"/>
  <c r="D822" i="1"/>
  <c r="AW821" i="1"/>
  <c r="AV821" i="1"/>
  <c r="AU821" i="1"/>
  <c r="AT821" i="1"/>
  <c r="AF821" i="1"/>
  <c r="AC821" i="1"/>
  <c r="AA821" i="1"/>
  <c r="X821" i="1"/>
  <c r="L821" i="1"/>
  <c r="I821" i="1"/>
  <c r="H821" i="1"/>
  <c r="F821" i="1"/>
  <c r="E821" i="1"/>
  <c r="D821" i="1"/>
  <c r="AW820" i="1"/>
  <c r="AV820" i="1"/>
  <c r="AU820" i="1"/>
  <c r="AT820" i="1"/>
  <c r="AF820" i="1"/>
  <c r="AC820" i="1"/>
  <c r="AA820" i="1"/>
  <c r="X820" i="1"/>
  <c r="L820" i="1"/>
  <c r="I820" i="1"/>
  <c r="H820" i="1"/>
  <c r="F820" i="1"/>
  <c r="E820" i="1"/>
  <c r="D820" i="1"/>
  <c r="AW819" i="1"/>
  <c r="AV819" i="1"/>
  <c r="AU819" i="1"/>
  <c r="AT819" i="1"/>
  <c r="AF819" i="1"/>
  <c r="AC819" i="1"/>
  <c r="AA819" i="1"/>
  <c r="X819" i="1"/>
  <c r="L819" i="1"/>
  <c r="I819" i="1"/>
  <c r="H819" i="1"/>
  <c r="F819" i="1"/>
  <c r="E819" i="1"/>
  <c r="D819" i="1"/>
  <c r="AW818" i="1"/>
  <c r="AV818" i="1"/>
  <c r="AU818" i="1"/>
  <c r="AT818" i="1"/>
  <c r="AF818" i="1"/>
  <c r="AC818" i="1"/>
  <c r="AA818" i="1"/>
  <c r="X818" i="1"/>
  <c r="L818" i="1"/>
  <c r="I818" i="1"/>
  <c r="H818" i="1"/>
  <c r="F818" i="1"/>
  <c r="E818" i="1"/>
  <c r="D818" i="1"/>
  <c r="AW817" i="1"/>
  <c r="AV817" i="1"/>
  <c r="AU817" i="1"/>
  <c r="AT817" i="1"/>
  <c r="AF817" i="1"/>
  <c r="AC817" i="1"/>
  <c r="AA817" i="1"/>
  <c r="X817" i="1"/>
  <c r="L817" i="1"/>
  <c r="I817" i="1"/>
  <c r="H817" i="1"/>
  <c r="F817" i="1"/>
  <c r="E817" i="1"/>
  <c r="D817" i="1"/>
  <c r="AW816" i="1"/>
  <c r="AV816" i="1"/>
  <c r="AU816" i="1"/>
  <c r="AT816" i="1"/>
  <c r="AF816" i="1"/>
  <c r="AC816" i="1"/>
  <c r="AA816" i="1"/>
  <c r="X816" i="1"/>
  <c r="L816" i="1"/>
  <c r="I816" i="1"/>
  <c r="H816" i="1"/>
  <c r="F816" i="1"/>
  <c r="E816" i="1"/>
  <c r="D816" i="1"/>
  <c r="AW815" i="1"/>
  <c r="AV815" i="1"/>
  <c r="AU815" i="1"/>
  <c r="AT815" i="1"/>
  <c r="AF815" i="1"/>
  <c r="AC815" i="1"/>
  <c r="AA815" i="1"/>
  <c r="X815" i="1"/>
  <c r="L815" i="1"/>
  <c r="I815" i="1"/>
  <c r="H815" i="1"/>
  <c r="F815" i="1"/>
  <c r="E815" i="1"/>
  <c r="D815" i="1"/>
  <c r="AW814" i="1"/>
  <c r="AV814" i="1"/>
  <c r="AU814" i="1"/>
  <c r="AT814" i="1"/>
  <c r="AF814" i="1"/>
  <c r="AC814" i="1"/>
  <c r="AA814" i="1"/>
  <c r="X814" i="1"/>
  <c r="L814" i="1"/>
  <c r="I814" i="1"/>
  <c r="H814" i="1"/>
  <c r="F814" i="1"/>
  <c r="E814" i="1"/>
  <c r="D814" i="1"/>
  <c r="AW813" i="1"/>
  <c r="AV813" i="1"/>
  <c r="AU813" i="1"/>
  <c r="AT813" i="1"/>
  <c r="AF813" i="1"/>
  <c r="AC813" i="1"/>
  <c r="AA813" i="1"/>
  <c r="X813" i="1"/>
  <c r="L813" i="1"/>
  <c r="I813" i="1"/>
  <c r="H813" i="1"/>
  <c r="F813" i="1"/>
  <c r="E813" i="1"/>
  <c r="D813" i="1"/>
  <c r="AW812" i="1"/>
  <c r="AV812" i="1"/>
  <c r="AU812" i="1"/>
  <c r="AT812" i="1"/>
  <c r="AF812" i="1"/>
  <c r="AC812" i="1"/>
  <c r="AA812" i="1"/>
  <c r="X812" i="1"/>
  <c r="L812" i="1"/>
  <c r="I812" i="1"/>
  <c r="H812" i="1"/>
  <c r="F812" i="1"/>
  <c r="E812" i="1"/>
  <c r="D812" i="1"/>
  <c r="AW811" i="1"/>
  <c r="AV811" i="1"/>
  <c r="AU811" i="1"/>
  <c r="AT811" i="1"/>
  <c r="AF811" i="1"/>
  <c r="AC811" i="1"/>
  <c r="AA811" i="1"/>
  <c r="X811" i="1"/>
  <c r="L811" i="1"/>
  <c r="I811" i="1"/>
  <c r="H811" i="1"/>
  <c r="F811" i="1"/>
  <c r="E811" i="1"/>
  <c r="D811" i="1"/>
  <c r="AW810" i="1"/>
  <c r="AV810" i="1"/>
  <c r="AU810" i="1"/>
  <c r="AT810" i="1"/>
  <c r="AF810" i="1"/>
  <c r="AC810" i="1"/>
  <c r="AA810" i="1"/>
  <c r="X810" i="1"/>
  <c r="L810" i="1"/>
  <c r="I810" i="1"/>
  <c r="H810" i="1"/>
  <c r="F810" i="1"/>
  <c r="E810" i="1"/>
  <c r="D810" i="1"/>
  <c r="AW809" i="1"/>
  <c r="AV809" i="1"/>
  <c r="AU809" i="1"/>
  <c r="AT809" i="1"/>
  <c r="AF809" i="1"/>
  <c r="AC809" i="1"/>
  <c r="AA809" i="1"/>
  <c r="X809" i="1"/>
  <c r="L809" i="1"/>
  <c r="I809" i="1"/>
  <c r="H809" i="1"/>
  <c r="F809" i="1"/>
  <c r="E809" i="1"/>
  <c r="D809" i="1"/>
  <c r="AW808" i="1"/>
  <c r="AV808" i="1"/>
  <c r="AU808" i="1"/>
  <c r="AT808" i="1"/>
  <c r="AF808" i="1"/>
  <c r="AC808" i="1"/>
  <c r="AA808" i="1"/>
  <c r="X808" i="1"/>
  <c r="L808" i="1"/>
  <c r="I808" i="1"/>
  <c r="H808" i="1"/>
  <c r="F808" i="1"/>
  <c r="E808" i="1"/>
  <c r="D808" i="1"/>
  <c r="AW807" i="1"/>
  <c r="AV807" i="1"/>
  <c r="AU807" i="1"/>
  <c r="AT807" i="1"/>
  <c r="AF807" i="1"/>
  <c r="AC807" i="1"/>
  <c r="AA807" i="1"/>
  <c r="X807" i="1"/>
  <c r="L807" i="1"/>
  <c r="I807" i="1"/>
  <c r="H807" i="1"/>
  <c r="F807" i="1"/>
  <c r="E807" i="1"/>
  <c r="D807" i="1"/>
  <c r="AW806" i="1"/>
  <c r="AV806" i="1"/>
  <c r="AU806" i="1"/>
  <c r="AT806" i="1"/>
  <c r="AF806" i="1"/>
  <c r="AC806" i="1"/>
  <c r="AA806" i="1"/>
  <c r="X806" i="1"/>
  <c r="L806" i="1"/>
  <c r="I806" i="1"/>
  <c r="H806" i="1"/>
  <c r="F806" i="1"/>
  <c r="E806" i="1"/>
  <c r="D806" i="1"/>
  <c r="AW805" i="1"/>
  <c r="AV805" i="1"/>
  <c r="AU805" i="1"/>
  <c r="AT805" i="1"/>
  <c r="AF805" i="1"/>
  <c r="AC805" i="1"/>
  <c r="AA805" i="1"/>
  <c r="X805" i="1"/>
  <c r="L805" i="1"/>
  <c r="I805" i="1"/>
  <c r="H805" i="1"/>
  <c r="F805" i="1"/>
  <c r="E805" i="1"/>
  <c r="D805" i="1"/>
  <c r="AW804" i="1"/>
  <c r="AV804" i="1"/>
  <c r="AU804" i="1"/>
  <c r="AT804" i="1"/>
  <c r="AF804" i="1"/>
  <c r="AC804" i="1"/>
  <c r="AA804" i="1"/>
  <c r="X804" i="1"/>
  <c r="L804" i="1"/>
  <c r="I804" i="1"/>
  <c r="H804" i="1"/>
  <c r="F804" i="1"/>
  <c r="E804" i="1"/>
  <c r="D804" i="1"/>
  <c r="AW803" i="1"/>
  <c r="AV803" i="1"/>
  <c r="AU803" i="1"/>
  <c r="AT803" i="1"/>
  <c r="AF803" i="1"/>
  <c r="AC803" i="1"/>
  <c r="AA803" i="1"/>
  <c r="X803" i="1"/>
  <c r="L803" i="1"/>
  <c r="I803" i="1"/>
  <c r="H803" i="1"/>
  <c r="F803" i="1"/>
  <c r="E803" i="1"/>
  <c r="D803" i="1"/>
  <c r="AW802" i="1"/>
  <c r="AV802" i="1"/>
  <c r="AU802" i="1"/>
  <c r="AT802" i="1"/>
  <c r="AF802" i="1"/>
  <c r="AC802" i="1"/>
  <c r="AA802" i="1"/>
  <c r="X802" i="1"/>
  <c r="L802" i="1"/>
  <c r="I802" i="1"/>
  <c r="H802" i="1"/>
  <c r="F802" i="1"/>
  <c r="E802" i="1"/>
  <c r="D802" i="1"/>
  <c r="AW801" i="1"/>
  <c r="AV801" i="1"/>
  <c r="AU801" i="1"/>
  <c r="AT801" i="1"/>
  <c r="AF801" i="1"/>
  <c r="AC801" i="1"/>
  <c r="AA801" i="1"/>
  <c r="X801" i="1"/>
  <c r="L801" i="1"/>
  <c r="I801" i="1"/>
  <c r="H801" i="1"/>
  <c r="F801" i="1"/>
  <c r="E801" i="1"/>
  <c r="D801" i="1"/>
  <c r="AW800" i="1"/>
  <c r="AV800" i="1"/>
  <c r="AU800" i="1"/>
  <c r="AT800" i="1"/>
  <c r="AF800" i="1"/>
  <c r="AC800" i="1"/>
  <c r="AA800" i="1"/>
  <c r="X800" i="1"/>
  <c r="L800" i="1"/>
  <c r="I800" i="1"/>
  <c r="H800" i="1"/>
  <c r="F800" i="1"/>
  <c r="E800" i="1"/>
  <c r="D800" i="1"/>
  <c r="AW799" i="1"/>
  <c r="AV799" i="1"/>
  <c r="AU799" i="1"/>
  <c r="AT799" i="1"/>
  <c r="AF799" i="1"/>
  <c r="AC799" i="1"/>
  <c r="AA799" i="1"/>
  <c r="X799" i="1"/>
  <c r="L799" i="1"/>
  <c r="I799" i="1"/>
  <c r="H799" i="1"/>
  <c r="F799" i="1"/>
  <c r="E799" i="1"/>
  <c r="D799" i="1"/>
  <c r="AW798" i="1"/>
  <c r="AV798" i="1"/>
  <c r="AU798" i="1"/>
  <c r="AT798" i="1"/>
  <c r="AF798" i="1"/>
  <c r="AC798" i="1"/>
  <c r="AA798" i="1"/>
  <c r="X798" i="1"/>
  <c r="L798" i="1"/>
  <c r="I798" i="1"/>
  <c r="H798" i="1"/>
  <c r="F798" i="1"/>
  <c r="E798" i="1"/>
  <c r="D798" i="1"/>
  <c r="AW797" i="1"/>
  <c r="AV797" i="1"/>
  <c r="AU797" i="1"/>
  <c r="AT797" i="1"/>
  <c r="AF797" i="1"/>
  <c r="AC797" i="1"/>
  <c r="AA797" i="1"/>
  <c r="X797" i="1"/>
  <c r="L797" i="1"/>
  <c r="I797" i="1"/>
  <c r="H797" i="1"/>
  <c r="F797" i="1"/>
  <c r="E797" i="1"/>
  <c r="D797" i="1"/>
  <c r="AW796" i="1"/>
  <c r="AV796" i="1"/>
  <c r="AU796" i="1"/>
  <c r="AT796" i="1"/>
  <c r="AF796" i="1"/>
  <c r="AC796" i="1"/>
  <c r="AA796" i="1"/>
  <c r="X796" i="1"/>
  <c r="L796" i="1"/>
  <c r="I796" i="1"/>
  <c r="H796" i="1"/>
  <c r="F796" i="1"/>
  <c r="E796" i="1"/>
  <c r="D796" i="1"/>
  <c r="AW795" i="1"/>
  <c r="AV795" i="1"/>
  <c r="AU795" i="1"/>
  <c r="AT795" i="1"/>
  <c r="AF795" i="1"/>
  <c r="AC795" i="1"/>
  <c r="AA795" i="1"/>
  <c r="X795" i="1"/>
  <c r="L795" i="1"/>
  <c r="I795" i="1"/>
  <c r="H795" i="1"/>
  <c r="F795" i="1"/>
  <c r="E795" i="1"/>
  <c r="D795" i="1"/>
  <c r="AW794" i="1"/>
  <c r="AV794" i="1"/>
  <c r="AU794" i="1"/>
  <c r="AT794" i="1"/>
  <c r="AF794" i="1"/>
  <c r="AC794" i="1"/>
  <c r="AA794" i="1"/>
  <c r="X794" i="1"/>
  <c r="L794" i="1"/>
  <c r="I794" i="1"/>
  <c r="H794" i="1"/>
  <c r="F794" i="1"/>
  <c r="E794" i="1"/>
  <c r="D794" i="1"/>
  <c r="AW793" i="1"/>
  <c r="AV793" i="1"/>
  <c r="AU793" i="1"/>
  <c r="AT793" i="1"/>
  <c r="AF793" i="1"/>
  <c r="AC793" i="1"/>
  <c r="AA793" i="1"/>
  <c r="X793" i="1"/>
  <c r="L793" i="1"/>
  <c r="I793" i="1"/>
  <c r="H793" i="1"/>
  <c r="F793" i="1"/>
  <c r="E793" i="1"/>
  <c r="D793" i="1"/>
  <c r="AW792" i="1"/>
  <c r="AV792" i="1"/>
  <c r="AU792" i="1"/>
  <c r="AT792" i="1"/>
  <c r="AF792" i="1"/>
  <c r="AC792" i="1"/>
  <c r="AA792" i="1"/>
  <c r="X792" i="1"/>
  <c r="L792" i="1"/>
  <c r="I792" i="1"/>
  <c r="H792" i="1"/>
  <c r="F792" i="1"/>
  <c r="E792" i="1"/>
  <c r="D792" i="1"/>
  <c r="AW791" i="1"/>
  <c r="AV791" i="1"/>
  <c r="AU791" i="1"/>
  <c r="AT791" i="1"/>
  <c r="AF791" i="1"/>
  <c r="AC791" i="1"/>
  <c r="AA791" i="1"/>
  <c r="X791" i="1"/>
  <c r="L791" i="1"/>
  <c r="I791" i="1"/>
  <c r="H791" i="1"/>
  <c r="F791" i="1"/>
  <c r="E791" i="1"/>
  <c r="D791" i="1"/>
  <c r="AW790" i="1"/>
  <c r="AV790" i="1"/>
  <c r="AU790" i="1"/>
  <c r="AT790" i="1"/>
  <c r="AF790" i="1"/>
  <c r="AC790" i="1"/>
  <c r="AA790" i="1"/>
  <c r="X790" i="1"/>
  <c r="L790" i="1"/>
  <c r="I790" i="1"/>
  <c r="H790" i="1"/>
  <c r="F790" i="1"/>
  <c r="E790" i="1"/>
  <c r="D790" i="1"/>
  <c r="AW789" i="1"/>
  <c r="AV789" i="1"/>
  <c r="AU789" i="1"/>
  <c r="AT789" i="1"/>
  <c r="AF789" i="1"/>
  <c r="AC789" i="1"/>
  <c r="AA789" i="1"/>
  <c r="X789" i="1"/>
  <c r="L789" i="1"/>
  <c r="I789" i="1"/>
  <c r="H789" i="1"/>
  <c r="F789" i="1"/>
  <c r="E789" i="1"/>
  <c r="D789" i="1"/>
  <c r="AW788" i="1"/>
  <c r="AV788" i="1"/>
  <c r="AU788" i="1"/>
  <c r="AT788" i="1"/>
  <c r="AF788" i="1"/>
  <c r="AC788" i="1"/>
  <c r="AA788" i="1"/>
  <c r="X788" i="1"/>
  <c r="L788" i="1"/>
  <c r="I788" i="1"/>
  <c r="H788" i="1"/>
  <c r="F788" i="1"/>
  <c r="E788" i="1"/>
  <c r="D788" i="1"/>
  <c r="AW787" i="1"/>
  <c r="AV787" i="1"/>
  <c r="AU787" i="1"/>
  <c r="AT787" i="1"/>
  <c r="AF787" i="1"/>
  <c r="AC787" i="1"/>
  <c r="AA787" i="1"/>
  <c r="X787" i="1"/>
  <c r="L787" i="1"/>
  <c r="I787" i="1"/>
  <c r="H787" i="1"/>
  <c r="F787" i="1"/>
  <c r="E787" i="1"/>
  <c r="D787" i="1"/>
  <c r="AW786" i="1"/>
  <c r="AV786" i="1"/>
  <c r="AU786" i="1"/>
  <c r="AT786" i="1"/>
  <c r="AF786" i="1"/>
  <c r="AC786" i="1"/>
  <c r="AA786" i="1"/>
  <c r="X786" i="1"/>
  <c r="L786" i="1"/>
  <c r="I786" i="1"/>
  <c r="H786" i="1"/>
  <c r="F786" i="1"/>
  <c r="E786" i="1"/>
  <c r="D786" i="1"/>
  <c r="AW785" i="1"/>
  <c r="AV785" i="1"/>
  <c r="AU785" i="1"/>
  <c r="AT785" i="1"/>
  <c r="AF785" i="1"/>
  <c r="AC785" i="1"/>
  <c r="AA785" i="1"/>
  <c r="X785" i="1"/>
  <c r="L785" i="1"/>
  <c r="I785" i="1"/>
  <c r="H785" i="1"/>
  <c r="F785" i="1"/>
  <c r="E785" i="1"/>
  <c r="D785" i="1"/>
  <c r="AW784" i="1"/>
  <c r="AV784" i="1"/>
  <c r="AU784" i="1"/>
  <c r="AT784" i="1"/>
  <c r="AF784" i="1"/>
  <c r="AC784" i="1"/>
  <c r="AA784" i="1"/>
  <c r="X784" i="1"/>
  <c r="L784" i="1"/>
  <c r="I784" i="1"/>
  <c r="H784" i="1"/>
  <c r="F784" i="1"/>
  <c r="E784" i="1"/>
  <c r="D784" i="1"/>
  <c r="AW783" i="1"/>
  <c r="AV783" i="1"/>
  <c r="AU783" i="1"/>
  <c r="AT783" i="1"/>
  <c r="AF783" i="1"/>
  <c r="AC783" i="1"/>
  <c r="AA783" i="1"/>
  <c r="X783" i="1"/>
  <c r="L783" i="1"/>
  <c r="I783" i="1"/>
  <c r="H783" i="1"/>
  <c r="F783" i="1"/>
  <c r="E783" i="1"/>
  <c r="D783" i="1"/>
  <c r="AW782" i="1"/>
  <c r="AV782" i="1"/>
  <c r="AU782" i="1"/>
  <c r="AT782" i="1"/>
  <c r="AF782" i="1"/>
  <c r="AC782" i="1"/>
  <c r="AA782" i="1"/>
  <c r="X782" i="1"/>
  <c r="L782" i="1"/>
  <c r="I782" i="1"/>
  <c r="H782" i="1"/>
  <c r="F782" i="1"/>
  <c r="E782" i="1"/>
  <c r="D782" i="1"/>
  <c r="AW781" i="1"/>
  <c r="AV781" i="1"/>
  <c r="AU781" i="1"/>
  <c r="AT781" i="1"/>
  <c r="AF781" i="1"/>
  <c r="AC781" i="1"/>
  <c r="AA781" i="1"/>
  <c r="X781" i="1"/>
  <c r="L781" i="1"/>
  <c r="I781" i="1"/>
  <c r="H781" i="1"/>
  <c r="F781" i="1"/>
  <c r="E781" i="1"/>
  <c r="D781" i="1"/>
  <c r="AW780" i="1"/>
  <c r="AV780" i="1"/>
  <c r="AU780" i="1"/>
  <c r="AT780" i="1"/>
  <c r="AF780" i="1"/>
  <c r="AC780" i="1"/>
  <c r="AA780" i="1"/>
  <c r="X780" i="1"/>
  <c r="L780" i="1"/>
  <c r="I780" i="1"/>
  <c r="H780" i="1"/>
  <c r="F780" i="1"/>
  <c r="E780" i="1"/>
  <c r="D780" i="1"/>
  <c r="AW779" i="1"/>
  <c r="AV779" i="1"/>
  <c r="AU779" i="1"/>
  <c r="AT779" i="1"/>
  <c r="AF779" i="1"/>
  <c r="AC779" i="1"/>
  <c r="AA779" i="1"/>
  <c r="X779" i="1"/>
  <c r="L779" i="1"/>
  <c r="I779" i="1"/>
  <c r="H779" i="1"/>
  <c r="F779" i="1"/>
  <c r="E779" i="1"/>
  <c r="D779" i="1"/>
  <c r="AW778" i="1"/>
  <c r="AV778" i="1"/>
  <c r="AU778" i="1"/>
  <c r="AT778" i="1"/>
  <c r="AF778" i="1"/>
  <c r="AC778" i="1"/>
  <c r="AA778" i="1"/>
  <c r="X778" i="1"/>
  <c r="L778" i="1"/>
  <c r="I778" i="1"/>
  <c r="H778" i="1"/>
  <c r="F778" i="1"/>
  <c r="E778" i="1"/>
  <c r="D778" i="1"/>
  <c r="AW777" i="1"/>
  <c r="AV777" i="1"/>
  <c r="AU777" i="1"/>
  <c r="AT777" i="1"/>
  <c r="AF777" i="1"/>
  <c r="AC777" i="1"/>
  <c r="AA777" i="1"/>
  <c r="X777" i="1"/>
  <c r="L777" i="1"/>
  <c r="I777" i="1"/>
  <c r="H777" i="1"/>
  <c r="F777" i="1"/>
  <c r="E777" i="1"/>
  <c r="D777" i="1"/>
  <c r="AW776" i="1"/>
  <c r="AV776" i="1"/>
  <c r="AU776" i="1"/>
  <c r="AT776" i="1"/>
  <c r="AF776" i="1"/>
  <c r="AC776" i="1"/>
  <c r="AA776" i="1"/>
  <c r="X776" i="1"/>
  <c r="L776" i="1"/>
  <c r="I776" i="1"/>
  <c r="H776" i="1"/>
  <c r="F776" i="1"/>
  <c r="E776" i="1"/>
  <c r="D776" i="1"/>
  <c r="AW775" i="1"/>
  <c r="AV775" i="1"/>
  <c r="AU775" i="1"/>
  <c r="AT775" i="1"/>
  <c r="AF775" i="1"/>
  <c r="AC775" i="1"/>
  <c r="AA775" i="1"/>
  <c r="X775" i="1"/>
  <c r="L775" i="1"/>
  <c r="I775" i="1"/>
  <c r="H775" i="1"/>
  <c r="F775" i="1"/>
  <c r="E775" i="1"/>
  <c r="D775" i="1"/>
  <c r="AW774" i="1"/>
  <c r="AV774" i="1"/>
  <c r="AU774" i="1"/>
  <c r="AT774" i="1"/>
  <c r="AF774" i="1"/>
  <c r="AC774" i="1"/>
  <c r="AA774" i="1"/>
  <c r="X774" i="1"/>
  <c r="L774" i="1"/>
  <c r="I774" i="1"/>
  <c r="H774" i="1"/>
  <c r="F774" i="1"/>
  <c r="E774" i="1"/>
  <c r="D774" i="1"/>
  <c r="AW773" i="1"/>
  <c r="AV773" i="1"/>
  <c r="AU773" i="1"/>
  <c r="AT773" i="1"/>
  <c r="AF773" i="1"/>
  <c r="AC773" i="1"/>
  <c r="AA773" i="1"/>
  <c r="X773" i="1"/>
  <c r="L773" i="1"/>
  <c r="I773" i="1"/>
  <c r="H773" i="1"/>
  <c r="F773" i="1"/>
  <c r="E773" i="1"/>
  <c r="D773" i="1"/>
  <c r="AW772" i="1"/>
  <c r="AV772" i="1"/>
  <c r="AU772" i="1"/>
  <c r="AT772" i="1"/>
  <c r="AF772" i="1"/>
  <c r="AC772" i="1"/>
  <c r="AA772" i="1"/>
  <c r="X772" i="1"/>
  <c r="L772" i="1"/>
  <c r="I772" i="1"/>
  <c r="H772" i="1"/>
  <c r="F772" i="1"/>
  <c r="E772" i="1"/>
  <c r="D772" i="1"/>
  <c r="AW771" i="1"/>
  <c r="AV771" i="1"/>
  <c r="AU771" i="1"/>
  <c r="AT771" i="1"/>
  <c r="AF771" i="1"/>
  <c r="AC771" i="1"/>
  <c r="AA771" i="1"/>
  <c r="X771" i="1"/>
  <c r="L771" i="1"/>
  <c r="I771" i="1"/>
  <c r="H771" i="1"/>
  <c r="F771" i="1"/>
  <c r="E771" i="1"/>
  <c r="D771" i="1"/>
  <c r="AW770" i="1"/>
  <c r="AV770" i="1"/>
  <c r="AU770" i="1"/>
  <c r="AT770" i="1"/>
  <c r="AF770" i="1"/>
  <c r="AC770" i="1"/>
  <c r="AA770" i="1"/>
  <c r="X770" i="1"/>
  <c r="L770" i="1"/>
  <c r="I770" i="1"/>
  <c r="H770" i="1"/>
  <c r="F770" i="1"/>
  <c r="E770" i="1"/>
  <c r="D770" i="1"/>
  <c r="AW769" i="1"/>
  <c r="AV769" i="1"/>
  <c r="AU769" i="1"/>
  <c r="AT769" i="1"/>
  <c r="AF769" i="1"/>
  <c r="AC769" i="1"/>
  <c r="AA769" i="1"/>
  <c r="X769" i="1"/>
  <c r="L769" i="1"/>
  <c r="I769" i="1"/>
  <c r="H769" i="1"/>
  <c r="F769" i="1"/>
  <c r="E769" i="1"/>
  <c r="D769" i="1"/>
  <c r="AW768" i="1"/>
  <c r="AV768" i="1"/>
  <c r="AU768" i="1"/>
  <c r="AT768" i="1"/>
  <c r="AF768" i="1"/>
  <c r="AC768" i="1"/>
  <c r="AA768" i="1"/>
  <c r="X768" i="1"/>
  <c r="L768" i="1"/>
  <c r="I768" i="1"/>
  <c r="H768" i="1"/>
  <c r="F768" i="1"/>
  <c r="E768" i="1"/>
  <c r="D768" i="1"/>
  <c r="AW767" i="1"/>
  <c r="AV767" i="1"/>
  <c r="AU767" i="1"/>
  <c r="AT767" i="1"/>
  <c r="AF767" i="1"/>
  <c r="AC767" i="1"/>
  <c r="AA767" i="1"/>
  <c r="X767" i="1"/>
  <c r="L767" i="1"/>
  <c r="I767" i="1"/>
  <c r="H767" i="1"/>
  <c r="F767" i="1"/>
  <c r="E767" i="1"/>
  <c r="D767" i="1"/>
  <c r="AW766" i="1"/>
  <c r="AV766" i="1"/>
  <c r="AU766" i="1"/>
  <c r="AT766" i="1"/>
  <c r="AF766" i="1"/>
  <c r="AC766" i="1"/>
  <c r="AA766" i="1"/>
  <c r="X766" i="1"/>
  <c r="L766" i="1"/>
  <c r="I766" i="1"/>
  <c r="H766" i="1"/>
  <c r="F766" i="1"/>
  <c r="E766" i="1"/>
  <c r="D766" i="1"/>
  <c r="AW765" i="1"/>
  <c r="AV765" i="1"/>
  <c r="AU765" i="1"/>
  <c r="AT765" i="1"/>
  <c r="AF765" i="1"/>
  <c r="AC765" i="1"/>
  <c r="AA765" i="1"/>
  <c r="X765" i="1"/>
  <c r="L765" i="1"/>
  <c r="I765" i="1"/>
  <c r="H765" i="1"/>
  <c r="F765" i="1"/>
  <c r="E765" i="1"/>
  <c r="D765" i="1"/>
  <c r="AW764" i="1"/>
  <c r="AV764" i="1"/>
  <c r="AU764" i="1"/>
  <c r="AT764" i="1"/>
  <c r="AF764" i="1"/>
  <c r="AC764" i="1"/>
  <c r="AA764" i="1"/>
  <c r="X764" i="1"/>
  <c r="L764" i="1"/>
  <c r="I764" i="1"/>
  <c r="H764" i="1"/>
  <c r="F764" i="1"/>
  <c r="E764" i="1"/>
  <c r="D764" i="1"/>
  <c r="AW763" i="1"/>
  <c r="AV763" i="1"/>
  <c r="AU763" i="1"/>
  <c r="AT763" i="1"/>
  <c r="AF763" i="1"/>
  <c r="AC763" i="1"/>
  <c r="AA763" i="1"/>
  <c r="X763" i="1"/>
  <c r="L763" i="1"/>
  <c r="I763" i="1"/>
  <c r="H763" i="1"/>
  <c r="F763" i="1"/>
  <c r="E763" i="1"/>
  <c r="D763" i="1"/>
  <c r="AW762" i="1"/>
  <c r="AV762" i="1"/>
  <c r="AU762" i="1"/>
  <c r="AT762" i="1"/>
  <c r="AF762" i="1"/>
  <c r="AC762" i="1"/>
  <c r="AA762" i="1"/>
  <c r="X762" i="1"/>
  <c r="L762" i="1"/>
  <c r="I762" i="1"/>
  <c r="H762" i="1"/>
  <c r="F762" i="1"/>
  <c r="E762" i="1"/>
  <c r="D762" i="1"/>
  <c r="AW761" i="1"/>
  <c r="AV761" i="1"/>
  <c r="AU761" i="1"/>
  <c r="AT761" i="1"/>
  <c r="AF761" i="1"/>
  <c r="AC761" i="1"/>
  <c r="AA761" i="1"/>
  <c r="X761" i="1"/>
  <c r="L761" i="1"/>
  <c r="I761" i="1"/>
  <c r="H761" i="1"/>
  <c r="F761" i="1"/>
  <c r="E761" i="1"/>
  <c r="D761" i="1"/>
  <c r="AW760" i="1"/>
  <c r="AV760" i="1"/>
  <c r="AU760" i="1"/>
  <c r="AT760" i="1"/>
  <c r="AF760" i="1"/>
  <c r="AC760" i="1"/>
  <c r="AA760" i="1"/>
  <c r="X760" i="1"/>
  <c r="L760" i="1"/>
  <c r="I760" i="1"/>
  <c r="H760" i="1"/>
  <c r="F760" i="1"/>
  <c r="E760" i="1"/>
  <c r="D760" i="1"/>
  <c r="AW759" i="1"/>
  <c r="AV759" i="1"/>
  <c r="AU759" i="1"/>
  <c r="AT759" i="1"/>
  <c r="AF759" i="1"/>
  <c r="AC759" i="1"/>
  <c r="AA759" i="1"/>
  <c r="X759" i="1"/>
  <c r="L759" i="1"/>
  <c r="I759" i="1"/>
  <c r="H759" i="1"/>
  <c r="F759" i="1"/>
  <c r="E759" i="1"/>
  <c r="D759" i="1"/>
  <c r="AW758" i="1"/>
  <c r="AV758" i="1"/>
  <c r="AU758" i="1"/>
  <c r="AT758" i="1"/>
  <c r="AF758" i="1"/>
  <c r="AC758" i="1"/>
  <c r="AA758" i="1"/>
  <c r="X758" i="1"/>
  <c r="L758" i="1"/>
  <c r="I758" i="1"/>
  <c r="H758" i="1"/>
  <c r="F758" i="1"/>
  <c r="E758" i="1"/>
  <c r="D758" i="1"/>
  <c r="AW757" i="1"/>
  <c r="AV757" i="1"/>
  <c r="AU757" i="1"/>
  <c r="AT757" i="1"/>
  <c r="AF757" i="1"/>
  <c r="AC757" i="1"/>
  <c r="AA757" i="1"/>
  <c r="X757" i="1"/>
  <c r="L757" i="1"/>
  <c r="I757" i="1"/>
  <c r="H757" i="1"/>
  <c r="F757" i="1"/>
  <c r="E757" i="1"/>
  <c r="D757" i="1"/>
  <c r="AW756" i="1"/>
  <c r="AV756" i="1"/>
  <c r="AU756" i="1"/>
  <c r="AT756" i="1"/>
  <c r="AF756" i="1"/>
  <c r="AC756" i="1"/>
  <c r="AA756" i="1"/>
  <c r="X756" i="1"/>
  <c r="L756" i="1"/>
  <c r="I756" i="1"/>
  <c r="H756" i="1"/>
  <c r="F756" i="1"/>
  <c r="E756" i="1"/>
  <c r="D756" i="1"/>
  <c r="AW755" i="1"/>
  <c r="AV755" i="1"/>
  <c r="AU755" i="1"/>
  <c r="AT755" i="1"/>
  <c r="AF755" i="1"/>
  <c r="AC755" i="1"/>
  <c r="AA755" i="1"/>
  <c r="X755" i="1"/>
  <c r="L755" i="1"/>
  <c r="I755" i="1"/>
  <c r="H755" i="1"/>
  <c r="F755" i="1"/>
  <c r="E755" i="1"/>
  <c r="D755" i="1"/>
  <c r="AW754" i="1"/>
  <c r="AV754" i="1"/>
  <c r="AU754" i="1"/>
  <c r="AT754" i="1"/>
  <c r="AF754" i="1"/>
  <c r="AC754" i="1"/>
  <c r="AA754" i="1"/>
  <c r="X754" i="1"/>
  <c r="L754" i="1"/>
  <c r="I754" i="1"/>
  <c r="H754" i="1"/>
  <c r="F754" i="1"/>
  <c r="E754" i="1"/>
  <c r="D754" i="1"/>
  <c r="AW753" i="1"/>
  <c r="AV753" i="1"/>
  <c r="AU753" i="1"/>
  <c r="AT753" i="1"/>
  <c r="AF753" i="1"/>
  <c r="AC753" i="1"/>
  <c r="AA753" i="1"/>
  <c r="X753" i="1"/>
  <c r="L753" i="1"/>
  <c r="I753" i="1"/>
  <c r="H753" i="1"/>
  <c r="F753" i="1"/>
  <c r="E753" i="1"/>
  <c r="D753" i="1"/>
  <c r="AW752" i="1"/>
  <c r="AV752" i="1"/>
  <c r="AU752" i="1"/>
  <c r="AT752" i="1"/>
  <c r="AF752" i="1"/>
  <c r="AC752" i="1"/>
  <c r="AA752" i="1"/>
  <c r="X752" i="1"/>
  <c r="L752" i="1"/>
  <c r="I752" i="1"/>
  <c r="H752" i="1"/>
  <c r="F752" i="1"/>
  <c r="E752" i="1"/>
  <c r="D752" i="1"/>
  <c r="AW751" i="1"/>
  <c r="AV751" i="1"/>
  <c r="AU751" i="1"/>
  <c r="AT751" i="1"/>
  <c r="AF751" i="1"/>
  <c r="AC751" i="1"/>
  <c r="AA751" i="1"/>
  <c r="X751" i="1"/>
  <c r="L751" i="1"/>
  <c r="I751" i="1"/>
  <c r="H751" i="1"/>
  <c r="F751" i="1"/>
  <c r="E751" i="1"/>
  <c r="D751" i="1"/>
  <c r="AW750" i="1"/>
  <c r="AV750" i="1"/>
  <c r="AU750" i="1"/>
  <c r="AT750" i="1"/>
  <c r="AF750" i="1"/>
  <c r="AC750" i="1"/>
  <c r="AA750" i="1"/>
  <c r="X750" i="1"/>
  <c r="L750" i="1"/>
  <c r="I750" i="1"/>
  <c r="H750" i="1"/>
  <c r="F750" i="1"/>
  <c r="E750" i="1"/>
  <c r="D750" i="1"/>
  <c r="AW749" i="1"/>
  <c r="AV749" i="1"/>
  <c r="AU749" i="1"/>
  <c r="AT749" i="1"/>
  <c r="AF749" i="1"/>
  <c r="AC749" i="1"/>
  <c r="AA749" i="1"/>
  <c r="X749" i="1"/>
  <c r="L749" i="1"/>
  <c r="I749" i="1"/>
  <c r="H749" i="1"/>
  <c r="F749" i="1"/>
  <c r="E749" i="1"/>
  <c r="D749" i="1"/>
  <c r="AW748" i="1"/>
  <c r="AV748" i="1"/>
  <c r="AU748" i="1"/>
  <c r="AT748" i="1"/>
  <c r="AF748" i="1"/>
  <c r="AC748" i="1"/>
  <c r="AA748" i="1"/>
  <c r="X748" i="1"/>
  <c r="L748" i="1"/>
  <c r="I748" i="1"/>
  <c r="H748" i="1"/>
  <c r="F748" i="1"/>
  <c r="E748" i="1"/>
  <c r="D748" i="1"/>
  <c r="AW747" i="1"/>
  <c r="AV747" i="1"/>
  <c r="AU747" i="1"/>
  <c r="AT747" i="1"/>
  <c r="AF747" i="1"/>
  <c r="AC747" i="1"/>
  <c r="AA747" i="1"/>
  <c r="X747" i="1"/>
  <c r="L747" i="1"/>
  <c r="I747" i="1"/>
  <c r="H747" i="1"/>
  <c r="F747" i="1"/>
  <c r="E747" i="1"/>
  <c r="D747" i="1"/>
  <c r="AW746" i="1"/>
  <c r="AV746" i="1"/>
  <c r="AU746" i="1"/>
  <c r="AT746" i="1"/>
  <c r="AF746" i="1"/>
  <c r="AC746" i="1"/>
  <c r="AA746" i="1"/>
  <c r="X746" i="1"/>
  <c r="L746" i="1"/>
  <c r="I746" i="1"/>
  <c r="H746" i="1"/>
  <c r="F746" i="1"/>
  <c r="E746" i="1"/>
  <c r="D746" i="1"/>
  <c r="AW745" i="1"/>
  <c r="AV745" i="1"/>
  <c r="AU745" i="1"/>
  <c r="AT745" i="1"/>
  <c r="AF745" i="1"/>
  <c r="AC745" i="1"/>
  <c r="AA745" i="1"/>
  <c r="X745" i="1"/>
  <c r="L745" i="1"/>
  <c r="I745" i="1"/>
  <c r="H745" i="1"/>
  <c r="F745" i="1"/>
  <c r="E745" i="1"/>
  <c r="D745" i="1"/>
  <c r="AW744" i="1"/>
  <c r="AV744" i="1"/>
  <c r="AU744" i="1"/>
  <c r="AT744" i="1"/>
  <c r="AF744" i="1"/>
  <c r="AC744" i="1"/>
  <c r="AA744" i="1"/>
  <c r="X744" i="1"/>
  <c r="L744" i="1"/>
  <c r="I744" i="1"/>
  <c r="H744" i="1"/>
  <c r="F744" i="1"/>
  <c r="E744" i="1"/>
  <c r="D744" i="1"/>
  <c r="AW743" i="1"/>
  <c r="AV743" i="1"/>
  <c r="AU743" i="1"/>
  <c r="AT743" i="1"/>
  <c r="AF743" i="1"/>
  <c r="AC743" i="1"/>
  <c r="AA743" i="1"/>
  <c r="X743" i="1"/>
  <c r="L743" i="1"/>
  <c r="I743" i="1"/>
  <c r="H743" i="1"/>
  <c r="F743" i="1"/>
  <c r="E743" i="1"/>
  <c r="D743" i="1"/>
  <c r="AW742" i="1"/>
  <c r="AV742" i="1"/>
  <c r="AU742" i="1"/>
  <c r="AT742" i="1"/>
  <c r="AF742" i="1"/>
  <c r="AC742" i="1"/>
  <c r="AA742" i="1"/>
  <c r="X742" i="1"/>
  <c r="L742" i="1"/>
  <c r="I742" i="1"/>
  <c r="H742" i="1"/>
  <c r="F742" i="1"/>
  <c r="E742" i="1"/>
  <c r="D742" i="1"/>
  <c r="AW741" i="1"/>
  <c r="AV741" i="1"/>
  <c r="AU741" i="1"/>
  <c r="AT741" i="1"/>
  <c r="AF741" i="1"/>
  <c r="AC741" i="1"/>
  <c r="AA741" i="1"/>
  <c r="X741" i="1"/>
  <c r="L741" i="1"/>
  <c r="I741" i="1"/>
  <c r="H741" i="1"/>
  <c r="F741" i="1"/>
  <c r="E741" i="1"/>
  <c r="D741" i="1"/>
  <c r="AW740" i="1"/>
  <c r="AV740" i="1"/>
  <c r="AU740" i="1"/>
  <c r="AT740" i="1"/>
  <c r="AF740" i="1"/>
  <c r="AC740" i="1"/>
  <c r="AA740" i="1"/>
  <c r="X740" i="1"/>
  <c r="L740" i="1"/>
  <c r="I740" i="1"/>
  <c r="H740" i="1"/>
  <c r="F740" i="1"/>
  <c r="E740" i="1"/>
  <c r="D740" i="1"/>
  <c r="AW739" i="1"/>
  <c r="AV739" i="1"/>
  <c r="AU739" i="1"/>
  <c r="AT739" i="1"/>
  <c r="AF739" i="1"/>
  <c r="AC739" i="1"/>
  <c r="AA739" i="1"/>
  <c r="X739" i="1"/>
  <c r="L739" i="1"/>
  <c r="I739" i="1"/>
  <c r="H739" i="1"/>
  <c r="F739" i="1"/>
  <c r="E739" i="1"/>
  <c r="D739" i="1"/>
  <c r="AW738" i="1"/>
  <c r="AV738" i="1"/>
  <c r="AU738" i="1"/>
  <c r="AT738" i="1"/>
  <c r="AF738" i="1"/>
  <c r="AC738" i="1"/>
  <c r="AA738" i="1"/>
  <c r="X738" i="1"/>
  <c r="L738" i="1"/>
  <c r="I738" i="1"/>
  <c r="H738" i="1"/>
  <c r="F738" i="1"/>
  <c r="E738" i="1"/>
  <c r="D738" i="1"/>
  <c r="AW737" i="1"/>
  <c r="AV737" i="1"/>
  <c r="AU737" i="1"/>
  <c r="AT737" i="1"/>
  <c r="AF737" i="1"/>
  <c r="AC737" i="1"/>
  <c r="AA737" i="1"/>
  <c r="X737" i="1"/>
  <c r="L737" i="1"/>
  <c r="I737" i="1"/>
  <c r="H737" i="1"/>
  <c r="F737" i="1"/>
  <c r="E737" i="1"/>
  <c r="D737" i="1"/>
  <c r="AW736" i="1"/>
  <c r="AV736" i="1"/>
  <c r="AU736" i="1"/>
  <c r="AT736" i="1"/>
  <c r="AF736" i="1"/>
  <c r="AC736" i="1"/>
  <c r="AA736" i="1"/>
  <c r="X736" i="1"/>
  <c r="L736" i="1"/>
  <c r="I736" i="1"/>
  <c r="H736" i="1"/>
  <c r="F736" i="1"/>
  <c r="E736" i="1"/>
  <c r="D736" i="1"/>
  <c r="AW735" i="1"/>
  <c r="AV735" i="1"/>
  <c r="AU735" i="1"/>
  <c r="AT735" i="1"/>
  <c r="AF735" i="1"/>
  <c r="AC735" i="1"/>
  <c r="AA735" i="1"/>
  <c r="X735" i="1"/>
  <c r="L735" i="1"/>
  <c r="I735" i="1"/>
  <c r="H735" i="1"/>
  <c r="F735" i="1"/>
  <c r="E735" i="1"/>
  <c r="D735" i="1"/>
  <c r="AW734" i="1"/>
  <c r="AV734" i="1"/>
  <c r="AU734" i="1"/>
  <c r="AT734" i="1"/>
  <c r="AF734" i="1"/>
  <c r="AC734" i="1"/>
  <c r="AA734" i="1"/>
  <c r="X734" i="1"/>
  <c r="L734" i="1"/>
  <c r="I734" i="1"/>
  <c r="H734" i="1"/>
  <c r="F734" i="1"/>
  <c r="E734" i="1"/>
  <c r="D734" i="1"/>
  <c r="AW733" i="1"/>
  <c r="AV733" i="1"/>
  <c r="AU733" i="1"/>
  <c r="AT733" i="1"/>
  <c r="AF733" i="1"/>
  <c r="AC733" i="1"/>
  <c r="AA733" i="1"/>
  <c r="X733" i="1"/>
  <c r="L733" i="1"/>
  <c r="I733" i="1"/>
  <c r="H733" i="1"/>
  <c r="F733" i="1"/>
  <c r="E733" i="1"/>
  <c r="D733" i="1"/>
  <c r="AW732" i="1"/>
  <c r="AV732" i="1"/>
  <c r="AU732" i="1"/>
  <c r="AT732" i="1"/>
  <c r="AF732" i="1"/>
  <c r="AC732" i="1"/>
  <c r="AA732" i="1"/>
  <c r="X732" i="1"/>
  <c r="L732" i="1"/>
  <c r="I732" i="1"/>
  <c r="H732" i="1"/>
  <c r="F732" i="1"/>
  <c r="E732" i="1"/>
  <c r="D732" i="1"/>
  <c r="AW731" i="1"/>
  <c r="AV731" i="1"/>
  <c r="AU731" i="1"/>
  <c r="AT731" i="1"/>
  <c r="AF731" i="1"/>
  <c r="AC731" i="1"/>
  <c r="AA731" i="1"/>
  <c r="X731" i="1"/>
  <c r="L731" i="1"/>
  <c r="I731" i="1"/>
  <c r="H731" i="1"/>
  <c r="F731" i="1"/>
  <c r="E731" i="1"/>
  <c r="D731" i="1"/>
  <c r="AW730" i="1"/>
  <c r="AV730" i="1"/>
  <c r="AU730" i="1"/>
  <c r="AT730" i="1"/>
  <c r="AF730" i="1"/>
  <c r="AC730" i="1"/>
  <c r="AA730" i="1"/>
  <c r="X730" i="1"/>
  <c r="L730" i="1"/>
  <c r="I730" i="1"/>
  <c r="H730" i="1"/>
  <c r="F730" i="1"/>
  <c r="E730" i="1"/>
  <c r="D730" i="1"/>
  <c r="AW729" i="1"/>
  <c r="AV729" i="1"/>
  <c r="AU729" i="1"/>
  <c r="AT729" i="1"/>
  <c r="AF729" i="1"/>
  <c r="AC729" i="1"/>
  <c r="AA729" i="1"/>
  <c r="X729" i="1"/>
  <c r="L729" i="1"/>
  <c r="I729" i="1"/>
  <c r="H729" i="1"/>
  <c r="F729" i="1"/>
  <c r="E729" i="1"/>
  <c r="D729" i="1"/>
  <c r="AW728" i="1"/>
  <c r="AV728" i="1"/>
  <c r="AU728" i="1"/>
  <c r="AT728" i="1"/>
  <c r="AF728" i="1"/>
  <c r="AC728" i="1"/>
  <c r="AA728" i="1"/>
  <c r="X728" i="1"/>
  <c r="L728" i="1"/>
  <c r="I728" i="1"/>
  <c r="H728" i="1"/>
  <c r="F728" i="1"/>
  <c r="E728" i="1"/>
  <c r="D728" i="1"/>
  <c r="AW727" i="1"/>
  <c r="AV727" i="1"/>
  <c r="AU727" i="1"/>
  <c r="AT727" i="1"/>
  <c r="AF727" i="1"/>
  <c r="AC727" i="1"/>
  <c r="AA727" i="1"/>
  <c r="X727" i="1"/>
  <c r="L727" i="1"/>
  <c r="I727" i="1"/>
  <c r="H727" i="1"/>
  <c r="F727" i="1"/>
  <c r="E727" i="1"/>
  <c r="D727" i="1"/>
  <c r="AW726" i="1"/>
  <c r="AV726" i="1"/>
  <c r="AU726" i="1"/>
  <c r="AT726" i="1"/>
  <c r="AF726" i="1"/>
  <c r="AC726" i="1"/>
  <c r="AA726" i="1"/>
  <c r="X726" i="1"/>
  <c r="L726" i="1"/>
  <c r="I726" i="1"/>
  <c r="H726" i="1"/>
  <c r="F726" i="1"/>
  <c r="E726" i="1"/>
  <c r="D726" i="1"/>
  <c r="AW725" i="1"/>
  <c r="AV725" i="1"/>
  <c r="AU725" i="1"/>
  <c r="AT725" i="1"/>
  <c r="AF725" i="1"/>
  <c r="AC725" i="1"/>
  <c r="AA725" i="1"/>
  <c r="X725" i="1"/>
  <c r="L725" i="1"/>
  <c r="I725" i="1"/>
  <c r="H725" i="1"/>
  <c r="F725" i="1"/>
  <c r="E725" i="1"/>
  <c r="D725" i="1"/>
  <c r="AW724" i="1"/>
  <c r="AV724" i="1"/>
  <c r="AU724" i="1"/>
  <c r="AT724" i="1"/>
  <c r="AF724" i="1"/>
  <c r="AC724" i="1"/>
  <c r="AA724" i="1"/>
  <c r="X724" i="1"/>
  <c r="L724" i="1"/>
  <c r="I724" i="1"/>
  <c r="H724" i="1"/>
  <c r="F724" i="1"/>
  <c r="E724" i="1"/>
  <c r="D724" i="1"/>
  <c r="AW723" i="1"/>
  <c r="AV723" i="1"/>
  <c r="AU723" i="1"/>
  <c r="AT723" i="1"/>
  <c r="AF723" i="1"/>
  <c r="AC723" i="1"/>
  <c r="AA723" i="1"/>
  <c r="X723" i="1"/>
  <c r="L723" i="1"/>
  <c r="I723" i="1"/>
  <c r="H723" i="1"/>
  <c r="F723" i="1"/>
  <c r="E723" i="1"/>
  <c r="D723" i="1"/>
  <c r="AW722" i="1"/>
  <c r="AV722" i="1"/>
  <c r="AU722" i="1"/>
  <c r="AT722" i="1"/>
  <c r="AF722" i="1"/>
  <c r="AC722" i="1"/>
  <c r="AA722" i="1"/>
  <c r="X722" i="1"/>
  <c r="L722" i="1"/>
  <c r="I722" i="1"/>
  <c r="H722" i="1"/>
  <c r="F722" i="1"/>
  <c r="E722" i="1"/>
  <c r="D722" i="1"/>
  <c r="AW721" i="1"/>
  <c r="AV721" i="1"/>
  <c r="AU721" i="1"/>
  <c r="AT721" i="1"/>
  <c r="AF721" i="1"/>
  <c r="AC721" i="1"/>
  <c r="AA721" i="1"/>
  <c r="X721" i="1"/>
  <c r="L721" i="1"/>
  <c r="I721" i="1"/>
  <c r="H721" i="1"/>
  <c r="F721" i="1"/>
  <c r="E721" i="1"/>
  <c r="D721" i="1"/>
  <c r="AW720" i="1"/>
  <c r="AV720" i="1"/>
  <c r="AU720" i="1"/>
  <c r="AT720" i="1"/>
  <c r="AF720" i="1"/>
  <c r="AC720" i="1"/>
  <c r="AA720" i="1"/>
  <c r="X720" i="1"/>
  <c r="L720" i="1"/>
  <c r="I720" i="1"/>
  <c r="H720" i="1"/>
  <c r="F720" i="1"/>
  <c r="E720" i="1"/>
  <c r="D720" i="1"/>
  <c r="AW719" i="1"/>
  <c r="AV719" i="1"/>
  <c r="AU719" i="1"/>
  <c r="AT719" i="1"/>
  <c r="AF719" i="1"/>
  <c r="AC719" i="1"/>
  <c r="AA719" i="1"/>
  <c r="X719" i="1"/>
  <c r="L719" i="1"/>
  <c r="I719" i="1"/>
  <c r="H719" i="1"/>
  <c r="F719" i="1"/>
  <c r="E719" i="1"/>
  <c r="D719" i="1"/>
  <c r="AW718" i="1"/>
  <c r="AV718" i="1"/>
  <c r="AU718" i="1"/>
  <c r="AT718" i="1"/>
  <c r="AF718" i="1"/>
  <c r="AC718" i="1"/>
  <c r="AA718" i="1"/>
  <c r="X718" i="1"/>
  <c r="L718" i="1"/>
  <c r="I718" i="1"/>
  <c r="H718" i="1"/>
  <c r="F718" i="1"/>
  <c r="E718" i="1"/>
  <c r="D718" i="1"/>
  <c r="AW717" i="1"/>
  <c r="AV717" i="1"/>
  <c r="AU717" i="1"/>
  <c r="AT717" i="1"/>
  <c r="AF717" i="1"/>
  <c r="AC717" i="1"/>
  <c r="AA717" i="1"/>
  <c r="X717" i="1"/>
  <c r="L717" i="1"/>
  <c r="I717" i="1"/>
  <c r="H717" i="1"/>
  <c r="F717" i="1"/>
  <c r="E717" i="1"/>
  <c r="D717" i="1"/>
  <c r="AW716" i="1"/>
  <c r="AV716" i="1"/>
  <c r="AU716" i="1"/>
  <c r="AT716" i="1"/>
  <c r="AF716" i="1"/>
  <c r="AC716" i="1"/>
  <c r="AA716" i="1"/>
  <c r="X716" i="1"/>
  <c r="L716" i="1"/>
  <c r="I716" i="1"/>
  <c r="H716" i="1"/>
  <c r="F716" i="1"/>
  <c r="E716" i="1"/>
  <c r="D716" i="1"/>
  <c r="AW715" i="1"/>
  <c r="AV715" i="1"/>
  <c r="AU715" i="1"/>
  <c r="AT715" i="1"/>
  <c r="AF715" i="1"/>
  <c r="AC715" i="1"/>
  <c r="AA715" i="1"/>
  <c r="X715" i="1"/>
  <c r="L715" i="1"/>
  <c r="I715" i="1"/>
  <c r="H715" i="1"/>
  <c r="F715" i="1"/>
  <c r="E715" i="1"/>
  <c r="D715" i="1"/>
  <c r="AW714" i="1"/>
  <c r="AV714" i="1"/>
  <c r="AU714" i="1"/>
  <c r="AT714" i="1"/>
  <c r="AF714" i="1"/>
  <c r="AC714" i="1"/>
  <c r="AA714" i="1"/>
  <c r="X714" i="1"/>
  <c r="L714" i="1"/>
  <c r="I714" i="1"/>
  <c r="H714" i="1"/>
  <c r="F714" i="1"/>
  <c r="E714" i="1"/>
  <c r="D714" i="1"/>
  <c r="AW713" i="1"/>
  <c r="AV713" i="1"/>
  <c r="AU713" i="1"/>
  <c r="AT713" i="1"/>
  <c r="AF713" i="1"/>
  <c r="AC713" i="1"/>
  <c r="AA713" i="1"/>
  <c r="X713" i="1"/>
  <c r="L713" i="1"/>
  <c r="I713" i="1"/>
  <c r="H713" i="1"/>
  <c r="F713" i="1"/>
  <c r="E713" i="1"/>
  <c r="D713" i="1"/>
  <c r="AW712" i="1"/>
  <c r="AV712" i="1"/>
  <c r="AU712" i="1"/>
  <c r="AT712" i="1"/>
  <c r="AF712" i="1"/>
  <c r="AC712" i="1"/>
  <c r="AA712" i="1"/>
  <c r="X712" i="1"/>
  <c r="L712" i="1"/>
  <c r="I712" i="1"/>
  <c r="H712" i="1"/>
  <c r="F712" i="1"/>
  <c r="E712" i="1"/>
  <c r="D712" i="1"/>
  <c r="AW711" i="1"/>
  <c r="AV711" i="1"/>
  <c r="AU711" i="1"/>
  <c r="AT711" i="1"/>
  <c r="AF711" i="1"/>
  <c r="AC711" i="1"/>
  <c r="AA711" i="1"/>
  <c r="X711" i="1"/>
  <c r="L711" i="1"/>
  <c r="I711" i="1"/>
  <c r="H711" i="1"/>
  <c r="F711" i="1"/>
  <c r="E711" i="1"/>
  <c r="D711" i="1"/>
  <c r="AW710" i="1"/>
  <c r="AV710" i="1"/>
  <c r="AU710" i="1"/>
  <c r="AT710" i="1"/>
  <c r="AF710" i="1"/>
  <c r="AC710" i="1"/>
  <c r="AA710" i="1"/>
  <c r="X710" i="1"/>
  <c r="L710" i="1"/>
  <c r="I710" i="1"/>
  <c r="H710" i="1"/>
  <c r="F710" i="1"/>
  <c r="E710" i="1"/>
  <c r="D710" i="1"/>
  <c r="AW709" i="1"/>
  <c r="AV709" i="1"/>
  <c r="AU709" i="1"/>
  <c r="AT709" i="1"/>
  <c r="AF709" i="1"/>
  <c r="AC709" i="1"/>
  <c r="AA709" i="1"/>
  <c r="X709" i="1"/>
  <c r="L709" i="1"/>
  <c r="I709" i="1"/>
  <c r="H709" i="1"/>
  <c r="F709" i="1"/>
  <c r="E709" i="1"/>
  <c r="D709" i="1"/>
  <c r="AW708" i="1"/>
  <c r="AV708" i="1"/>
  <c r="AU708" i="1"/>
  <c r="AT708" i="1"/>
  <c r="AF708" i="1"/>
  <c r="AC708" i="1"/>
  <c r="AA708" i="1"/>
  <c r="X708" i="1"/>
  <c r="L708" i="1"/>
  <c r="I708" i="1"/>
  <c r="H708" i="1"/>
  <c r="F708" i="1"/>
  <c r="E708" i="1"/>
  <c r="D708" i="1"/>
  <c r="AW707" i="1"/>
  <c r="AV707" i="1"/>
  <c r="AU707" i="1"/>
  <c r="AT707" i="1"/>
  <c r="AF707" i="1"/>
  <c r="AC707" i="1"/>
  <c r="AA707" i="1"/>
  <c r="X707" i="1"/>
  <c r="L707" i="1"/>
  <c r="I707" i="1"/>
  <c r="H707" i="1"/>
  <c r="F707" i="1"/>
  <c r="E707" i="1"/>
  <c r="D707" i="1"/>
  <c r="AW706" i="1"/>
  <c r="AV706" i="1"/>
  <c r="AU706" i="1"/>
  <c r="AT706" i="1"/>
  <c r="AF706" i="1"/>
  <c r="AC706" i="1"/>
  <c r="AA706" i="1"/>
  <c r="X706" i="1"/>
  <c r="L706" i="1"/>
  <c r="I706" i="1"/>
  <c r="H706" i="1"/>
  <c r="F706" i="1"/>
  <c r="E706" i="1"/>
  <c r="D706" i="1"/>
  <c r="AW705" i="1"/>
  <c r="AV705" i="1"/>
  <c r="AU705" i="1"/>
  <c r="AT705" i="1"/>
  <c r="AF705" i="1"/>
  <c r="AC705" i="1"/>
  <c r="AA705" i="1"/>
  <c r="X705" i="1"/>
  <c r="L705" i="1"/>
  <c r="I705" i="1"/>
  <c r="H705" i="1"/>
  <c r="F705" i="1"/>
  <c r="E705" i="1"/>
  <c r="D705" i="1"/>
  <c r="AW704" i="1"/>
  <c r="AV704" i="1"/>
  <c r="AU704" i="1"/>
  <c r="AT704" i="1"/>
  <c r="AF704" i="1"/>
  <c r="AC704" i="1"/>
  <c r="AA704" i="1"/>
  <c r="X704" i="1"/>
  <c r="L704" i="1"/>
  <c r="I704" i="1"/>
  <c r="H704" i="1"/>
  <c r="F704" i="1"/>
  <c r="E704" i="1"/>
  <c r="D704" i="1"/>
  <c r="AW703" i="1"/>
  <c r="AV703" i="1"/>
  <c r="AU703" i="1"/>
  <c r="AT703" i="1"/>
  <c r="AF703" i="1"/>
  <c r="AC703" i="1"/>
  <c r="AA703" i="1"/>
  <c r="X703" i="1"/>
  <c r="L703" i="1"/>
  <c r="I703" i="1"/>
  <c r="H703" i="1"/>
  <c r="F703" i="1"/>
  <c r="E703" i="1"/>
  <c r="D703" i="1"/>
  <c r="AW702" i="1"/>
  <c r="AV702" i="1"/>
  <c r="AU702" i="1"/>
  <c r="AT702" i="1"/>
  <c r="AF702" i="1"/>
  <c r="AC702" i="1"/>
  <c r="AA702" i="1"/>
  <c r="X702" i="1"/>
  <c r="L702" i="1"/>
  <c r="I702" i="1"/>
  <c r="H702" i="1"/>
  <c r="F702" i="1"/>
  <c r="E702" i="1"/>
  <c r="D702" i="1"/>
  <c r="AW701" i="1"/>
  <c r="AV701" i="1"/>
  <c r="AU701" i="1"/>
  <c r="AT701" i="1"/>
  <c r="AF701" i="1"/>
  <c r="AC701" i="1"/>
  <c r="AA701" i="1"/>
  <c r="X701" i="1"/>
  <c r="L701" i="1"/>
  <c r="I701" i="1"/>
  <c r="H701" i="1"/>
  <c r="F701" i="1"/>
  <c r="E701" i="1"/>
  <c r="D701" i="1"/>
  <c r="AW700" i="1"/>
  <c r="AV700" i="1"/>
  <c r="AU700" i="1"/>
  <c r="AT700" i="1"/>
  <c r="AF700" i="1"/>
  <c r="AC700" i="1"/>
  <c r="AA700" i="1"/>
  <c r="X700" i="1"/>
  <c r="L700" i="1"/>
  <c r="I700" i="1"/>
  <c r="H700" i="1"/>
  <c r="F700" i="1"/>
  <c r="E700" i="1"/>
  <c r="D700" i="1"/>
  <c r="AW699" i="1"/>
  <c r="AV699" i="1"/>
  <c r="AU699" i="1"/>
  <c r="AT699" i="1"/>
  <c r="AF699" i="1"/>
  <c r="AC699" i="1"/>
  <c r="AA699" i="1"/>
  <c r="X699" i="1"/>
  <c r="L699" i="1"/>
  <c r="I699" i="1"/>
  <c r="H699" i="1"/>
  <c r="F699" i="1"/>
  <c r="E699" i="1"/>
  <c r="D699" i="1"/>
  <c r="AW698" i="1"/>
  <c r="AV698" i="1"/>
  <c r="AU698" i="1"/>
  <c r="AT698" i="1"/>
  <c r="AF698" i="1"/>
  <c r="AC698" i="1"/>
  <c r="AA698" i="1"/>
  <c r="X698" i="1"/>
  <c r="L698" i="1"/>
  <c r="I698" i="1"/>
  <c r="H698" i="1"/>
  <c r="F698" i="1"/>
  <c r="E698" i="1"/>
  <c r="D698" i="1"/>
  <c r="AW697" i="1"/>
  <c r="AV697" i="1"/>
  <c r="AU697" i="1"/>
  <c r="AT697" i="1"/>
  <c r="AF697" i="1"/>
  <c r="AC697" i="1"/>
  <c r="AA697" i="1"/>
  <c r="X697" i="1"/>
  <c r="L697" i="1"/>
  <c r="I697" i="1"/>
  <c r="H697" i="1"/>
  <c r="F697" i="1"/>
  <c r="E697" i="1"/>
  <c r="D697" i="1"/>
  <c r="AW696" i="1"/>
  <c r="AV696" i="1"/>
  <c r="AU696" i="1"/>
  <c r="AT696" i="1"/>
  <c r="AF696" i="1"/>
  <c r="AC696" i="1"/>
  <c r="AA696" i="1"/>
  <c r="X696" i="1"/>
  <c r="L696" i="1"/>
  <c r="I696" i="1"/>
  <c r="H696" i="1"/>
  <c r="F696" i="1"/>
  <c r="E696" i="1"/>
  <c r="D696" i="1"/>
  <c r="AW695" i="1"/>
  <c r="AV695" i="1"/>
  <c r="AU695" i="1"/>
  <c r="AT695" i="1"/>
  <c r="AF695" i="1"/>
  <c r="AC695" i="1"/>
  <c r="AA695" i="1"/>
  <c r="X695" i="1"/>
  <c r="L695" i="1"/>
  <c r="I695" i="1"/>
  <c r="H695" i="1"/>
  <c r="F695" i="1"/>
  <c r="E695" i="1"/>
  <c r="D695" i="1"/>
  <c r="AW694" i="1"/>
  <c r="AV694" i="1"/>
  <c r="AU694" i="1"/>
  <c r="AT694" i="1"/>
  <c r="AF694" i="1"/>
  <c r="AC694" i="1"/>
  <c r="AA694" i="1"/>
  <c r="X694" i="1"/>
  <c r="L694" i="1"/>
  <c r="I694" i="1"/>
  <c r="H694" i="1"/>
  <c r="F694" i="1"/>
  <c r="E694" i="1"/>
  <c r="D694" i="1"/>
  <c r="AW693" i="1"/>
  <c r="AV693" i="1"/>
  <c r="AU693" i="1"/>
  <c r="AT693" i="1"/>
  <c r="AF693" i="1"/>
  <c r="AC693" i="1"/>
  <c r="AA693" i="1"/>
  <c r="X693" i="1"/>
  <c r="L693" i="1"/>
  <c r="I693" i="1"/>
  <c r="H693" i="1"/>
  <c r="F693" i="1"/>
  <c r="E693" i="1"/>
  <c r="D693" i="1"/>
  <c r="AW692" i="1"/>
  <c r="AV692" i="1"/>
  <c r="AU692" i="1"/>
  <c r="AT692" i="1"/>
  <c r="AF692" i="1"/>
  <c r="AC692" i="1"/>
  <c r="AA692" i="1"/>
  <c r="X692" i="1"/>
  <c r="L692" i="1"/>
  <c r="I692" i="1"/>
  <c r="H692" i="1"/>
  <c r="F692" i="1"/>
  <c r="E692" i="1"/>
  <c r="D692" i="1"/>
  <c r="AW691" i="1"/>
  <c r="AV691" i="1"/>
  <c r="AU691" i="1"/>
  <c r="AT691" i="1"/>
  <c r="AF691" i="1"/>
  <c r="AC691" i="1"/>
  <c r="AA691" i="1"/>
  <c r="X691" i="1"/>
  <c r="L691" i="1"/>
  <c r="I691" i="1"/>
  <c r="H691" i="1"/>
  <c r="F691" i="1"/>
  <c r="E691" i="1"/>
  <c r="D691" i="1"/>
  <c r="AW690" i="1"/>
  <c r="AV690" i="1"/>
  <c r="AU690" i="1"/>
  <c r="AT690" i="1"/>
  <c r="AF690" i="1"/>
  <c r="AC690" i="1"/>
  <c r="AA690" i="1"/>
  <c r="X690" i="1"/>
  <c r="L690" i="1"/>
  <c r="I690" i="1"/>
  <c r="H690" i="1"/>
  <c r="F690" i="1"/>
  <c r="E690" i="1"/>
  <c r="D690" i="1"/>
  <c r="AW689" i="1"/>
  <c r="AV689" i="1"/>
  <c r="AU689" i="1"/>
  <c r="AT689" i="1"/>
  <c r="AF689" i="1"/>
  <c r="AC689" i="1"/>
  <c r="AA689" i="1"/>
  <c r="X689" i="1"/>
  <c r="L689" i="1"/>
  <c r="I689" i="1"/>
  <c r="H689" i="1"/>
  <c r="F689" i="1"/>
  <c r="E689" i="1"/>
  <c r="D689" i="1"/>
  <c r="AW688" i="1"/>
  <c r="AV688" i="1"/>
  <c r="AU688" i="1"/>
  <c r="AT688" i="1"/>
  <c r="AF688" i="1"/>
  <c r="AC688" i="1"/>
  <c r="AA688" i="1"/>
  <c r="X688" i="1"/>
  <c r="L688" i="1"/>
  <c r="I688" i="1"/>
  <c r="H688" i="1"/>
  <c r="F688" i="1"/>
  <c r="E688" i="1"/>
  <c r="D688" i="1"/>
  <c r="AW687" i="1"/>
  <c r="AV687" i="1"/>
  <c r="AU687" i="1"/>
  <c r="AT687" i="1"/>
  <c r="AF687" i="1"/>
  <c r="AC687" i="1"/>
  <c r="AA687" i="1"/>
  <c r="X687" i="1"/>
  <c r="L687" i="1"/>
  <c r="I687" i="1"/>
  <c r="H687" i="1"/>
  <c r="F687" i="1"/>
  <c r="E687" i="1"/>
  <c r="D687" i="1"/>
  <c r="AW686" i="1"/>
  <c r="AV686" i="1"/>
  <c r="AU686" i="1"/>
  <c r="AT686" i="1"/>
  <c r="AF686" i="1"/>
  <c r="AC686" i="1"/>
  <c r="AA686" i="1"/>
  <c r="X686" i="1"/>
  <c r="L686" i="1"/>
  <c r="I686" i="1"/>
  <c r="H686" i="1"/>
  <c r="F686" i="1"/>
  <c r="E686" i="1"/>
  <c r="D686" i="1"/>
  <c r="AW685" i="1"/>
  <c r="AV685" i="1"/>
  <c r="AU685" i="1"/>
  <c r="AT685" i="1"/>
  <c r="AF685" i="1"/>
  <c r="AC685" i="1"/>
  <c r="AA685" i="1"/>
  <c r="X685" i="1"/>
  <c r="L685" i="1"/>
  <c r="I685" i="1"/>
  <c r="H685" i="1"/>
  <c r="F685" i="1"/>
  <c r="E685" i="1"/>
  <c r="D685" i="1"/>
  <c r="AW684" i="1"/>
  <c r="AV684" i="1"/>
  <c r="AU684" i="1"/>
  <c r="AT684" i="1"/>
  <c r="AF684" i="1"/>
  <c r="AC684" i="1"/>
  <c r="AA684" i="1"/>
  <c r="X684" i="1"/>
  <c r="L684" i="1"/>
  <c r="I684" i="1"/>
  <c r="H684" i="1"/>
  <c r="F684" i="1"/>
  <c r="E684" i="1"/>
  <c r="D684" i="1"/>
  <c r="AW683" i="1"/>
  <c r="AV683" i="1"/>
  <c r="AU683" i="1"/>
  <c r="AT683" i="1"/>
  <c r="AF683" i="1"/>
  <c r="AC683" i="1"/>
  <c r="AA683" i="1"/>
  <c r="X683" i="1"/>
  <c r="L683" i="1"/>
  <c r="I683" i="1"/>
  <c r="H683" i="1"/>
  <c r="F683" i="1"/>
  <c r="E683" i="1"/>
  <c r="D683" i="1"/>
  <c r="AW682" i="1"/>
  <c r="AV682" i="1"/>
  <c r="AU682" i="1"/>
  <c r="AT682" i="1"/>
  <c r="AF682" i="1"/>
  <c r="AC682" i="1"/>
  <c r="AA682" i="1"/>
  <c r="X682" i="1"/>
  <c r="L682" i="1"/>
  <c r="I682" i="1"/>
  <c r="H682" i="1"/>
  <c r="F682" i="1"/>
  <c r="E682" i="1"/>
  <c r="D682" i="1"/>
  <c r="AW681" i="1"/>
  <c r="AV681" i="1"/>
  <c r="AU681" i="1"/>
  <c r="AT681" i="1"/>
  <c r="AF681" i="1"/>
  <c r="AC681" i="1"/>
  <c r="AA681" i="1"/>
  <c r="X681" i="1"/>
  <c r="L681" i="1"/>
  <c r="I681" i="1"/>
  <c r="H681" i="1"/>
  <c r="F681" i="1"/>
  <c r="E681" i="1"/>
  <c r="D681" i="1"/>
  <c r="AW680" i="1"/>
  <c r="AV680" i="1"/>
  <c r="AU680" i="1"/>
  <c r="AT680" i="1"/>
  <c r="AF680" i="1"/>
  <c r="AC680" i="1"/>
  <c r="AA680" i="1"/>
  <c r="X680" i="1"/>
  <c r="L680" i="1"/>
  <c r="I680" i="1"/>
  <c r="H680" i="1"/>
  <c r="F680" i="1"/>
  <c r="E680" i="1"/>
  <c r="D680" i="1"/>
  <c r="AW679" i="1"/>
  <c r="AV679" i="1"/>
  <c r="AU679" i="1"/>
  <c r="AT679" i="1"/>
  <c r="AF679" i="1"/>
  <c r="AC679" i="1"/>
  <c r="AA679" i="1"/>
  <c r="X679" i="1"/>
  <c r="L679" i="1"/>
  <c r="I679" i="1"/>
  <c r="H679" i="1"/>
  <c r="F679" i="1"/>
  <c r="E679" i="1"/>
  <c r="D679" i="1"/>
  <c r="AW678" i="1"/>
  <c r="AV678" i="1"/>
  <c r="AU678" i="1"/>
  <c r="AT678" i="1"/>
  <c r="AF678" i="1"/>
  <c r="AC678" i="1"/>
  <c r="AA678" i="1"/>
  <c r="X678" i="1"/>
  <c r="L678" i="1"/>
  <c r="I678" i="1"/>
  <c r="H678" i="1"/>
  <c r="F678" i="1"/>
  <c r="E678" i="1"/>
  <c r="D678" i="1"/>
  <c r="AW677" i="1"/>
  <c r="AV677" i="1"/>
  <c r="AU677" i="1"/>
  <c r="AT677" i="1"/>
  <c r="AF677" i="1"/>
  <c r="AC677" i="1"/>
  <c r="AA677" i="1"/>
  <c r="X677" i="1"/>
  <c r="L677" i="1"/>
  <c r="I677" i="1"/>
  <c r="H677" i="1"/>
  <c r="F677" i="1"/>
  <c r="E677" i="1"/>
  <c r="D677" i="1"/>
  <c r="AW676" i="1"/>
  <c r="AV676" i="1"/>
  <c r="AU676" i="1"/>
  <c r="AT676" i="1"/>
  <c r="AF676" i="1"/>
  <c r="AC676" i="1"/>
  <c r="AA676" i="1"/>
  <c r="X676" i="1"/>
  <c r="L676" i="1"/>
  <c r="I676" i="1"/>
  <c r="H676" i="1"/>
  <c r="F676" i="1"/>
  <c r="E676" i="1"/>
  <c r="D676" i="1"/>
  <c r="AW675" i="1"/>
  <c r="AV675" i="1"/>
  <c r="AU675" i="1"/>
  <c r="AT675" i="1"/>
  <c r="AF675" i="1"/>
  <c r="AC675" i="1"/>
  <c r="AA675" i="1"/>
  <c r="X675" i="1"/>
  <c r="L675" i="1"/>
  <c r="I675" i="1"/>
  <c r="H675" i="1"/>
  <c r="F675" i="1"/>
  <c r="E675" i="1"/>
  <c r="D675" i="1"/>
  <c r="AW674" i="1"/>
  <c r="AV674" i="1"/>
  <c r="AU674" i="1"/>
  <c r="AT674" i="1"/>
  <c r="AF674" i="1"/>
  <c r="AC674" i="1"/>
  <c r="AA674" i="1"/>
  <c r="X674" i="1"/>
  <c r="L674" i="1"/>
  <c r="I674" i="1"/>
  <c r="H674" i="1"/>
  <c r="F674" i="1"/>
  <c r="E674" i="1"/>
  <c r="D674" i="1"/>
  <c r="AW673" i="1"/>
  <c r="AV673" i="1"/>
  <c r="AU673" i="1"/>
  <c r="AT673" i="1"/>
  <c r="AF673" i="1"/>
  <c r="AC673" i="1"/>
  <c r="AA673" i="1"/>
  <c r="X673" i="1"/>
  <c r="L673" i="1"/>
  <c r="I673" i="1"/>
  <c r="H673" i="1"/>
  <c r="F673" i="1"/>
  <c r="E673" i="1"/>
  <c r="D673" i="1"/>
  <c r="AW672" i="1"/>
  <c r="AV672" i="1"/>
  <c r="AU672" i="1"/>
  <c r="AT672" i="1"/>
  <c r="AF672" i="1"/>
  <c r="AC672" i="1"/>
  <c r="AA672" i="1"/>
  <c r="X672" i="1"/>
  <c r="L672" i="1"/>
  <c r="I672" i="1"/>
  <c r="H672" i="1"/>
  <c r="F672" i="1"/>
  <c r="E672" i="1"/>
  <c r="D672" i="1"/>
  <c r="AW671" i="1"/>
  <c r="AV671" i="1"/>
  <c r="AU671" i="1"/>
  <c r="AT671" i="1"/>
  <c r="AF671" i="1"/>
  <c r="AC671" i="1"/>
  <c r="AA671" i="1"/>
  <c r="X671" i="1"/>
  <c r="L671" i="1"/>
  <c r="I671" i="1"/>
  <c r="H671" i="1"/>
  <c r="F671" i="1"/>
  <c r="E671" i="1"/>
  <c r="D671" i="1"/>
  <c r="AW670" i="1"/>
  <c r="AV670" i="1"/>
  <c r="AU670" i="1"/>
  <c r="AT670" i="1"/>
  <c r="AF670" i="1"/>
  <c r="AC670" i="1"/>
  <c r="AA670" i="1"/>
  <c r="X670" i="1"/>
  <c r="L670" i="1"/>
  <c r="I670" i="1"/>
  <c r="H670" i="1"/>
  <c r="F670" i="1"/>
  <c r="E670" i="1"/>
  <c r="D670" i="1"/>
  <c r="AW669" i="1"/>
  <c r="AV669" i="1"/>
  <c r="AU669" i="1"/>
  <c r="AT669" i="1"/>
  <c r="AF669" i="1"/>
  <c r="AC669" i="1"/>
  <c r="AA669" i="1"/>
  <c r="X669" i="1"/>
  <c r="L669" i="1"/>
  <c r="I669" i="1"/>
  <c r="H669" i="1"/>
  <c r="F669" i="1"/>
  <c r="E669" i="1"/>
  <c r="D669" i="1"/>
  <c r="AW668" i="1"/>
  <c r="AV668" i="1"/>
  <c r="AU668" i="1"/>
  <c r="AT668" i="1"/>
  <c r="AF668" i="1"/>
  <c r="AC668" i="1"/>
  <c r="AA668" i="1"/>
  <c r="X668" i="1"/>
  <c r="L668" i="1"/>
  <c r="I668" i="1"/>
  <c r="H668" i="1"/>
  <c r="F668" i="1"/>
  <c r="E668" i="1"/>
  <c r="D668" i="1"/>
  <c r="AW667" i="1"/>
  <c r="AV667" i="1"/>
  <c r="AU667" i="1"/>
  <c r="AT667" i="1"/>
  <c r="AF667" i="1"/>
  <c r="AC667" i="1"/>
  <c r="AA667" i="1"/>
  <c r="X667" i="1"/>
  <c r="L667" i="1"/>
  <c r="I667" i="1"/>
  <c r="H667" i="1"/>
  <c r="F667" i="1"/>
  <c r="E667" i="1"/>
  <c r="D667" i="1"/>
  <c r="AW666" i="1"/>
  <c r="AV666" i="1"/>
  <c r="AU666" i="1"/>
  <c r="AT666" i="1"/>
  <c r="AF666" i="1"/>
  <c r="AC666" i="1"/>
  <c r="AA666" i="1"/>
  <c r="X666" i="1"/>
  <c r="L666" i="1"/>
  <c r="I666" i="1"/>
  <c r="H666" i="1"/>
  <c r="F666" i="1"/>
  <c r="E666" i="1"/>
  <c r="D666" i="1"/>
  <c r="AW665" i="1"/>
  <c r="AV665" i="1"/>
  <c r="AU665" i="1"/>
  <c r="AT665" i="1"/>
  <c r="AF665" i="1"/>
  <c r="AC665" i="1"/>
  <c r="AA665" i="1"/>
  <c r="X665" i="1"/>
  <c r="L665" i="1"/>
  <c r="I665" i="1"/>
  <c r="H665" i="1"/>
  <c r="F665" i="1"/>
  <c r="E665" i="1"/>
  <c r="D665" i="1"/>
  <c r="AW664" i="1"/>
  <c r="AV664" i="1"/>
  <c r="AU664" i="1"/>
  <c r="AT664" i="1"/>
  <c r="AF664" i="1"/>
  <c r="AC664" i="1"/>
  <c r="AA664" i="1"/>
  <c r="X664" i="1"/>
  <c r="L664" i="1"/>
  <c r="I664" i="1"/>
  <c r="H664" i="1"/>
  <c r="F664" i="1"/>
  <c r="E664" i="1"/>
  <c r="D664" i="1"/>
  <c r="AW663" i="1"/>
  <c r="AV663" i="1"/>
  <c r="AU663" i="1"/>
  <c r="AT663" i="1"/>
  <c r="AF663" i="1"/>
  <c r="AC663" i="1"/>
  <c r="AA663" i="1"/>
  <c r="X663" i="1"/>
  <c r="L663" i="1"/>
  <c r="I663" i="1"/>
  <c r="H663" i="1"/>
  <c r="F663" i="1"/>
  <c r="E663" i="1"/>
  <c r="D663" i="1"/>
  <c r="AW662" i="1"/>
  <c r="AV662" i="1"/>
  <c r="AU662" i="1"/>
  <c r="AT662" i="1"/>
  <c r="AF662" i="1"/>
  <c r="AC662" i="1"/>
  <c r="AA662" i="1"/>
  <c r="X662" i="1"/>
  <c r="L662" i="1"/>
  <c r="I662" i="1"/>
  <c r="H662" i="1"/>
  <c r="F662" i="1"/>
  <c r="E662" i="1"/>
  <c r="D662" i="1"/>
  <c r="AW661" i="1"/>
  <c r="AV661" i="1"/>
  <c r="AU661" i="1"/>
  <c r="AT661" i="1"/>
  <c r="AF661" i="1"/>
  <c r="AC661" i="1"/>
  <c r="AA661" i="1"/>
  <c r="X661" i="1"/>
  <c r="L661" i="1"/>
  <c r="I661" i="1"/>
  <c r="H661" i="1"/>
  <c r="F661" i="1"/>
  <c r="E661" i="1"/>
  <c r="D661" i="1"/>
  <c r="AW660" i="1"/>
  <c r="AV660" i="1"/>
  <c r="AU660" i="1"/>
  <c r="AT660" i="1"/>
  <c r="AF660" i="1"/>
  <c r="AC660" i="1"/>
  <c r="AA660" i="1"/>
  <c r="X660" i="1"/>
  <c r="L660" i="1"/>
  <c r="I660" i="1"/>
  <c r="H660" i="1"/>
  <c r="F660" i="1"/>
  <c r="E660" i="1"/>
  <c r="D660" i="1"/>
  <c r="AW659" i="1"/>
  <c r="AV659" i="1"/>
  <c r="AU659" i="1"/>
  <c r="AT659" i="1"/>
  <c r="AF659" i="1"/>
  <c r="AC659" i="1"/>
  <c r="AA659" i="1"/>
  <c r="X659" i="1"/>
  <c r="L659" i="1"/>
  <c r="I659" i="1"/>
  <c r="H659" i="1"/>
  <c r="F659" i="1"/>
  <c r="E659" i="1"/>
  <c r="D659" i="1"/>
  <c r="AW658" i="1"/>
  <c r="AV658" i="1"/>
  <c r="AU658" i="1"/>
  <c r="AT658" i="1"/>
  <c r="AF658" i="1"/>
  <c r="AC658" i="1"/>
  <c r="AA658" i="1"/>
  <c r="X658" i="1"/>
  <c r="L658" i="1"/>
  <c r="I658" i="1"/>
  <c r="H658" i="1"/>
  <c r="F658" i="1"/>
  <c r="E658" i="1"/>
  <c r="D658" i="1"/>
  <c r="AW657" i="1"/>
  <c r="AV657" i="1"/>
  <c r="AU657" i="1"/>
  <c r="AT657" i="1"/>
  <c r="AF657" i="1"/>
  <c r="AC657" i="1"/>
  <c r="AA657" i="1"/>
  <c r="X657" i="1"/>
  <c r="L657" i="1"/>
  <c r="I657" i="1"/>
  <c r="H657" i="1"/>
  <c r="F657" i="1"/>
  <c r="E657" i="1"/>
  <c r="D657" i="1"/>
  <c r="AW656" i="1"/>
  <c r="AV656" i="1"/>
  <c r="AU656" i="1"/>
  <c r="AT656" i="1"/>
  <c r="AF656" i="1"/>
  <c r="AC656" i="1"/>
  <c r="AA656" i="1"/>
  <c r="X656" i="1"/>
  <c r="L656" i="1"/>
  <c r="I656" i="1"/>
  <c r="H656" i="1"/>
  <c r="F656" i="1"/>
  <c r="E656" i="1"/>
  <c r="D656" i="1"/>
  <c r="AW655" i="1"/>
  <c r="AV655" i="1"/>
  <c r="AU655" i="1"/>
  <c r="AT655" i="1"/>
  <c r="AF655" i="1"/>
  <c r="AC655" i="1"/>
  <c r="AA655" i="1"/>
  <c r="X655" i="1"/>
  <c r="L655" i="1"/>
  <c r="I655" i="1"/>
  <c r="H655" i="1"/>
  <c r="F655" i="1"/>
  <c r="E655" i="1"/>
  <c r="D655" i="1"/>
  <c r="AW654" i="1"/>
  <c r="AV654" i="1"/>
  <c r="AU654" i="1"/>
  <c r="AT654" i="1"/>
  <c r="AF654" i="1"/>
  <c r="AC654" i="1"/>
  <c r="AA654" i="1"/>
  <c r="X654" i="1"/>
  <c r="L654" i="1"/>
  <c r="I654" i="1"/>
  <c r="H654" i="1"/>
  <c r="F654" i="1"/>
  <c r="E654" i="1"/>
  <c r="D654" i="1"/>
  <c r="AW653" i="1"/>
  <c r="AV653" i="1"/>
  <c r="AU653" i="1"/>
  <c r="AT653" i="1"/>
  <c r="AF653" i="1"/>
  <c r="AC653" i="1"/>
  <c r="AA653" i="1"/>
  <c r="X653" i="1"/>
  <c r="L653" i="1"/>
  <c r="I653" i="1"/>
  <c r="H653" i="1"/>
  <c r="F653" i="1"/>
  <c r="E653" i="1"/>
  <c r="D653" i="1"/>
  <c r="AW652" i="1"/>
  <c r="AV652" i="1"/>
  <c r="AU652" i="1"/>
  <c r="AT652" i="1"/>
  <c r="AF652" i="1"/>
  <c r="AC652" i="1"/>
  <c r="AA652" i="1"/>
  <c r="X652" i="1"/>
  <c r="L652" i="1"/>
  <c r="I652" i="1"/>
  <c r="H652" i="1"/>
  <c r="F652" i="1"/>
  <c r="E652" i="1"/>
  <c r="D652" i="1"/>
  <c r="AW651" i="1"/>
  <c r="AV651" i="1"/>
  <c r="AU651" i="1"/>
  <c r="AT651" i="1"/>
  <c r="AF651" i="1"/>
  <c r="AC651" i="1"/>
  <c r="AA651" i="1"/>
  <c r="X651" i="1"/>
  <c r="L651" i="1"/>
  <c r="I651" i="1"/>
  <c r="H651" i="1"/>
  <c r="F651" i="1"/>
  <c r="E651" i="1"/>
  <c r="D651" i="1"/>
  <c r="AW650" i="1"/>
  <c r="AV650" i="1"/>
  <c r="AU650" i="1"/>
  <c r="AT650" i="1"/>
  <c r="AF650" i="1"/>
  <c r="AC650" i="1"/>
  <c r="AA650" i="1"/>
  <c r="X650" i="1"/>
  <c r="L650" i="1"/>
  <c r="I650" i="1"/>
  <c r="H650" i="1"/>
  <c r="F650" i="1"/>
  <c r="E650" i="1"/>
  <c r="D650" i="1"/>
  <c r="AW649" i="1"/>
  <c r="AV649" i="1"/>
  <c r="AU649" i="1"/>
  <c r="AT649" i="1"/>
  <c r="AF649" i="1"/>
  <c r="AC649" i="1"/>
  <c r="AA649" i="1"/>
  <c r="X649" i="1"/>
  <c r="L649" i="1"/>
  <c r="I649" i="1"/>
  <c r="H649" i="1"/>
  <c r="F649" i="1"/>
  <c r="E649" i="1"/>
  <c r="D649" i="1"/>
  <c r="AW648" i="1"/>
  <c r="AV648" i="1"/>
  <c r="AU648" i="1"/>
  <c r="AT648" i="1"/>
  <c r="AF648" i="1"/>
  <c r="AC648" i="1"/>
  <c r="AA648" i="1"/>
  <c r="X648" i="1"/>
  <c r="L648" i="1"/>
  <c r="I648" i="1"/>
  <c r="H648" i="1"/>
  <c r="F648" i="1"/>
  <c r="E648" i="1"/>
  <c r="D648" i="1"/>
  <c r="AW647" i="1"/>
  <c r="AV647" i="1"/>
  <c r="AU647" i="1"/>
  <c r="AT647" i="1"/>
  <c r="AF647" i="1"/>
  <c r="AC647" i="1"/>
  <c r="AA647" i="1"/>
  <c r="X647" i="1"/>
  <c r="L647" i="1"/>
  <c r="I647" i="1"/>
  <c r="H647" i="1"/>
  <c r="F647" i="1"/>
  <c r="E647" i="1"/>
  <c r="D647" i="1"/>
  <c r="AW646" i="1"/>
  <c r="AV646" i="1"/>
  <c r="AU646" i="1"/>
  <c r="AT646" i="1"/>
  <c r="AF646" i="1"/>
  <c r="AC646" i="1"/>
  <c r="AA646" i="1"/>
  <c r="X646" i="1"/>
  <c r="L646" i="1"/>
  <c r="I646" i="1"/>
  <c r="H646" i="1"/>
  <c r="F646" i="1"/>
  <c r="E646" i="1"/>
  <c r="D646" i="1"/>
  <c r="AW645" i="1"/>
  <c r="AV645" i="1"/>
  <c r="AU645" i="1"/>
  <c r="AT645" i="1"/>
  <c r="AF645" i="1"/>
  <c r="AC645" i="1"/>
  <c r="AA645" i="1"/>
  <c r="X645" i="1"/>
  <c r="L645" i="1"/>
  <c r="I645" i="1"/>
  <c r="H645" i="1"/>
  <c r="F645" i="1"/>
  <c r="E645" i="1"/>
  <c r="D645" i="1"/>
  <c r="AW644" i="1"/>
  <c r="AV644" i="1"/>
  <c r="AU644" i="1"/>
  <c r="AT644" i="1"/>
  <c r="AF644" i="1"/>
  <c r="AC644" i="1"/>
  <c r="AA644" i="1"/>
  <c r="X644" i="1"/>
  <c r="L644" i="1"/>
  <c r="I644" i="1"/>
  <c r="H644" i="1"/>
  <c r="F644" i="1"/>
  <c r="E644" i="1"/>
  <c r="D644" i="1"/>
  <c r="AW643" i="1"/>
  <c r="AV643" i="1"/>
  <c r="AU643" i="1"/>
  <c r="AT643" i="1"/>
  <c r="AF643" i="1"/>
  <c r="AC643" i="1"/>
  <c r="AA643" i="1"/>
  <c r="X643" i="1"/>
  <c r="L643" i="1"/>
  <c r="I643" i="1"/>
  <c r="H643" i="1"/>
  <c r="F643" i="1"/>
  <c r="E643" i="1"/>
  <c r="D643" i="1"/>
  <c r="AW642" i="1"/>
  <c r="AV642" i="1"/>
  <c r="AU642" i="1"/>
  <c r="AT642" i="1"/>
  <c r="AF642" i="1"/>
  <c r="AC642" i="1"/>
  <c r="AA642" i="1"/>
  <c r="X642" i="1"/>
  <c r="L642" i="1"/>
  <c r="I642" i="1"/>
  <c r="H642" i="1"/>
  <c r="F642" i="1"/>
  <c r="E642" i="1"/>
  <c r="D642" i="1"/>
  <c r="AW641" i="1"/>
  <c r="AV641" i="1"/>
  <c r="AU641" i="1"/>
  <c r="AT641" i="1"/>
  <c r="AF641" i="1"/>
  <c r="AC641" i="1"/>
  <c r="AA641" i="1"/>
  <c r="X641" i="1"/>
  <c r="L641" i="1"/>
  <c r="I641" i="1"/>
  <c r="H641" i="1"/>
  <c r="F641" i="1"/>
  <c r="E641" i="1"/>
  <c r="D641" i="1"/>
  <c r="AW640" i="1"/>
  <c r="AV640" i="1"/>
  <c r="AU640" i="1"/>
  <c r="AT640" i="1"/>
  <c r="AF640" i="1"/>
  <c r="AC640" i="1"/>
  <c r="AA640" i="1"/>
  <c r="X640" i="1"/>
  <c r="L640" i="1"/>
  <c r="I640" i="1"/>
  <c r="H640" i="1"/>
  <c r="F640" i="1"/>
  <c r="E640" i="1"/>
  <c r="D640" i="1"/>
  <c r="AW639" i="1"/>
  <c r="AV639" i="1"/>
  <c r="AU639" i="1"/>
  <c r="AT639" i="1"/>
  <c r="AF639" i="1"/>
  <c r="AC639" i="1"/>
  <c r="AA639" i="1"/>
  <c r="X639" i="1"/>
  <c r="L639" i="1"/>
  <c r="I639" i="1"/>
  <c r="H639" i="1"/>
  <c r="F639" i="1"/>
  <c r="E639" i="1"/>
  <c r="D639" i="1"/>
  <c r="AW638" i="1"/>
  <c r="AV638" i="1"/>
  <c r="AU638" i="1"/>
  <c r="AT638" i="1"/>
  <c r="AF638" i="1"/>
  <c r="AC638" i="1"/>
  <c r="AA638" i="1"/>
  <c r="X638" i="1"/>
  <c r="L638" i="1"/>
  <c r="I638" i="1"/>
  <c r="H638" i="1"/>
  <c r="F638" i="1"/>
  <c r="E638" i="1"/>
  <c r="D638" i="1"/>
  <c r="AW637" i="1"/>
  <c r="AV637" i="1"/>
  <c r="AU637" i="1"/>
  <c r="AT637" i="1"/>
  <c r="AF637" i="1"/>
  <c r="AC637" i="1"/>
  <c r="AA637" i="1"/>
  <c r="X637" i="1"/>
  <c r="L637" i="1"/>
  <c r="I637" i="1"/>
  <c r="H637" i="1"/>
  <c r="F637" i="1"/>
  <c r="E637" i="1"/>
  <c r="D637" i="1"/>
  <c r="AW636" i="1"/>
  <c r="AV636" i="1"/>
  <c r="AU636" i="1"/>
  <c r="AT636" i="1"/>
  <c r="AF636" i="1"/>
  <c r="AC636" i="1"/>
  <c r="AA636" i="1"/>
  <c r="X636" i="1"/>
  <c r="L636" i="1"/>
  <c r="I636" i="1"/>
  <c r="H636" i="1"/>
  <c r="F636" i="1"/>
  <c r="E636" i="1"/>
  <c r="D636" i="1"/>
  <c r="AW635" i="1"/>
  <c r="AV635" i="1"/>
  <c r="AU635" i="1"/>
  <c r="AT635" i="1"/>
  <c r="AF635" i="1"/>
  <c r="AC635" i="1"/>
  <c r="AA635" i="1"/>
  <c r="X635" i="1"/>
  <c r="L635" i="1"/>
  <c r="I635" i="1"/>
  <c r="H635" i="1"/>
  <c r="F635" i="1"/>
  <c r="E635" i="1"/>
  <c r="D635" i="1"/>
  <c r="AW634" i="1"/>
  <c r="AV634" i="1"/>
  <c r="AU634" i="1"/>
  <c r="AT634" i="1"/>
  <c r="AF634" i="1"/>
  <c r="AC634" i="1"/>
  <c r="AA634" i="1"/>
  <c r="X634" i="1"/>
  <c r="L634" i="1"/>
  <c r="I634" i="1"/>
  <c r="H634" i="1"/>
  <c r="F634" i="1"/>
  <c r="E634" i="1"/>
  <c r="D634" i="1"/>
  <c r="AW633" i="1"/>
  <c r="AV633" i="1"/>
  <c r="AU633" i="1"/>
  <c r="AT633" i="1"/>
  <c r="AF633" i="1"/>
  <c r="AC633" i="1"/>
  <c r="AA633" i="1"/>
  <c r="X633" i="1"/>
  <c r="L633" i="1"/>
  <c r="I633" i="1"/>
  <c r="H633" i="1"/>
  <c r="F633" i="1"/>
  <c r="E633" i="1"/>
  <c r="D633" i="1"/>
  <c r="AW632" i="1"/>
  <c r="AV632" i="1"/>
  <c r="AU632" i="1"/>
  <c r="AT632" i="1"/>
  <c r="AF632" i="1"/>
  <c r="AC632" i="1"/>
  <c r="AA632" i="1"/>
  <c r="X632" i="1"/>
  <c r="L632" i="1"/>
  <c r="I632" i="1"/>
  <c r="H632" i="1"/>
  <c r="F632" i="1"/>
  <c r="E632" i="1"/>
  <c r="D632" i="1"/>
  <c r="AW631" i="1"/>
  <c r="AV631" i="1"/>
  <c r="AU631" i="1"/>
  <c r="AT631" i="1"/>
  <c r="AF631" i="1"/>
  <c r="AC631" i="1"/>
  <c r="AA631" i="1"/>
  <c r="X631" i="1"/>
  <c r="L631" i="1"/>
  <c r="I631" i="1"/>
  <c r="H631" i="1"/>
  <c r="F631" i="1"/>
  <c r="E631" i="1"/>
  <c r="D631" i="1"/>
  <c r="AW630" i="1"/>
  <c r="AV630" i="1"/>
  <c r="AU630" i="1"/>
  <c r="AT630" i="1"/>
  <c r="AF630" i="1"/>
  <c r="AC630" i="1"/>
  <c r="AA630" i="1"/>
  <c r="X630" i="1"/>
  <c r="L630" i="1"/>
  <c r="I630" i="1"/>
  <c r="H630" i="1"/>
  <c r="F630" i="1"/>
  <c r="E630" i="1"/>
  <c r="D630" i="1"/>
  <c r="AW629" i="1"/>
  <c r="AV629" i="1"/>
  <c r="AU629" i="1"/>
  <c r="AT629" i="1"/>
  <c r="AF629" i="1"/>
  <c r="AC629" i="1"/>
  <c r="AA629" i="1"/>
  <c r="X629" i="1"/>
  <c r="L629" i="1"/>
  <c r="I629" i="1"/>
  <c r="H629" i="1"/>
  <c r="F629" i="1"/>
  <c r="E629" i="1"/>
  <c r="D629" i="1"/>
  <c r="AW628" i="1"/>
  <c r="AV628" i="1"/>
  <c r="AU628" i="1"/>
  <c r="AT628" i="1"/>
  <c r="AF628" i="1"/>
  <c r="AC628" i="1"/>
  <c r="AA628" i="1"/>
  <c r="X628" i="1"/>
  <c r="L628" i="1"/>
  <c r="I628" i="1"/>
  <c r="H628" i="1"/>
  <c r="F628" i="1"/>
  <c r="E628" i="1"/>
  <c r="D628" i="1"/>
  <c r="AW627" i="1"/>
  <c r="AV627" i="1"/>
  <c r="AU627" i="1"/>
  <c r="AT627" i="1"/>
  <c r="AF627" i="1"/>
  <c r="AC627" i="1"/>
  <c r="AA627" i="1"/>
  <c r="X627" i="1"/>
  <c r="L627" i="1"/>
  <c r="I627" i="1"/>
  <c r="H627" i="1"/>
  <c r="F627" i="1"/>
  <c r="E627" i="1"/>
  <c r="D627" i="1"/>
  <c r="AW626" i="1"/>
  <c r="AV626" i="1"/>
  <c r="AU626" i="1"/>
  <c r="AT626" i="1"/>
  <c r="AF626" i="1"/>
  <c r="AC626" i="1"/>
  <c r="AA626" i="1"/>
  <c r="X626" i="1"/>
  <c r="L626" i="1"/>
  <c r="I626" i="1"/>
  <c r="H626" i="1"/>
  <c r="F626" i="1"/>
  <c r="E626" i="1"/>
  <c r="D626" i="1"/>
  <c r="AW625" i="1"/>
  <c r="AV625" i="1"/>
  <c r="AU625" i="1"/>
  <c r="AT625" i="1"/>
  <c r="AF625" i="1"/>
  <c r="AC625" i="1"/>
  <c r="AA625" i="1"/>
  <c r="X625" i="1"/>
  <c r="L625" i="1"/>
  <c r="I625" i="1"/>
  <c r="H625" i="1"/>
  <c r="F625" i="1"/>
  <c r="E625" i="1"/>
  <c r="D625" i="1"/>
  <c r="AW624" i="1"/>
  <c r="AV624" i="1"/>
  <c r="AU624" i="1"/>
  <c r="AT624" i="1"/>
  <c r="AF624" i="1"/>
  <c r="AC624" i="1"/>
  <c r="AA624" i="1"/>
  <c r="X624" i="1"/>
  <c r="L624" i="1"/>
  <c r="I624" i="1"/>
  <c r="H624" i="1"/>
  <c r="F624" i="1"/>
  <c r="E624" i="1"/>
  <c r="D624" i="1"/>
  <c r="AW623" i="1"/>
  <c r="AV623" i="1"/>
  <c r="AU623" i="1"/>
  <c r="AT623" i="1"/>
  <c r="AF623" i="1"/>
  <c r="AC623" i="1"/>
  <c r="AA623" i="1"/>
  <c r="X623" i="1"/>
  <c r="L623" i="1"/>
  <c r="I623" i="1"/>
  <c r="H623" i="1"/>
  <c r="F623" i="1"/>
  <c r="E623" i="1"/>
  <c r="D623" i="1"/>
  <c r="AW622" i="1"/>
  <c r="AV622" i="1"/>
  <c r="AU622" i="1"/>
  <c r="AT622" i="1"/>
  <c r="AF622" i="1"/>
  <c r="AC622" i="1"/>
  <c r="AA622" i="1"/>
  <c r="X622" i="1"/>
  <c r="L622" i="1"/>
  <c r="I622" i="1"/>
  <c r="H622" i="1"/>
  <c r="F622" i="1"/>
  <c r="E622" i="1"/>
  <c r="D622" i="1"/>
  <c r="AW621" i="1"/>
  <c r="AV621" i="1"/>
  <c r="AU621" i="1"/>
  <c r="AT621" i="1"/>
  <c r="AF621" i="1"/>
  <c r="AC621" i="1"/>
  <c r="AA621" i="1"/>
  <c r="X621" i="1"/>
  <c r="L621" i="1"/>
  <c r="I621" i="1"/>
  <c r="H621" i="1"/>
  <c r="F621" i="1"/>
  <c r="E621" i="1"/>
  <c r="D621" i="1"/>
  <c r="AW620" i="1"/>
  <c r="AV620" i="1"/>
  <c r="AU620" i="1"/>
  <c r="AT620" i="1"/>
  <c r="AF620" i="1"/>
  <c r="AC620" i="1"/>
  <c r="AA620" i="1"/>
  <c r="X620" i="1"/>
  <c r="L620" i="1"/>
  <c r="I620" i="1"/>
  <c r="H620" i="1"/>
  <c r="F620" i="1"/>
  <c r="E620" i="1"/>
  <c r="D620" i="1"/>
  <c r="AW619" i="1"/>
  <c r="AV619" i="1"/>
  <c r="AU619" i="1"/>
  <c r="AT619" i="1"/>
  <c r="AF619" i="1"/>
  <c r="AC619" i="1"/>
  <c r="AA619" i="1"/>
  <c r="X619" i="1"/>
  <c r="L619" i="1"/>
  <c r="I619" i="1"/>
  <c r="H619" i="1"/>
  <c r="F619" i="1"/>
  <c r="E619" i="1"/>
  <c r="D619" i="1"/>
  <c r="AW618" i="1"/>
  <c r="AV618" i="1"/>
  <c r="AU618" i="1"/>
  <c r="AT618" i="1"/>
  <c r="AF618" i="1"/>
  <c r="AC618" i="1"/>
  <c r="AA618" i="1"/>
  <c r="X618" i="1"/>
  <c r="L618" i="1"/>
  <c r="I618" i="1"/>
  <c r="H618" i="1"/>
  <c r="F618" i="1"/>
  <c r="E618" i="1"/>
  <c r="D618" i="1"/>
  <c r="AW617" i="1"/>
  <c r="AV617" i="1"/>
  <c r="AU617" i="1"/>
  <c r="AT617" i="1"/>
  <c r="AF617" i="1"/>
  <c r="AC617" i="1"/>
  <c r="AA617" i="1"/>
  <c r="X617" i="1"/>
  <c r="L617" i="1"/>
  <c r="I617" i="1"/>
  <c r="H617" i="1"/>
  <c r="F617" i="1"/>
  <c r="E617" i="1"/>
  <c r="D617" i="1"/>
  <c r="AW616" i="1"/>
  <c r="AV616" i="1"/>
  <c r="AU616" i="1"/>
  <c r="AT616" i="1"/>
  <c r="AF616" i="1"/>
  <c r="AC616" i="1"/>
  <c r="AA616" i="1"/>
  <c r="X616" i="1"/>
  <c r="L616" i="1"/>
  <c r="I616" i="1"/>
  <c r="H616" i="1"/>
  <c r="F616" i="1"/>
  <c r="E616" i="1"/>
  <c r="D616" i="1"/>
  <c r="AW615" i="1"/>
  <c r="AV615" i="1"/>
  <c r="AU615" i="1"/>
  <c r="AT615" i="1"/>
  <c r="AF615" i="1"/>
  <c r="AC615" i="1"/>
  <c r="AA615" i="1"/>
  <c r="X615" i="1"/>
  <c r="L615" i="1"/>
  <c r="I615" i="1"/>
  <c r="H615" i="1"/>
  <c r="F615" i="1"/>
  <c r="E615" i="1"/>
  <c r="D615" i="1"/>
  <c r="AW614" i="1"/>
  <c r="AV614" i="1"/>
  <c r="AU614" i="1"/>
  <c r="AT614" i="1"/>
  <c r="AF614" i="1"/>
  <c r="AC614" i="1"/>
  <c r="AA614" i="1"/>
  <c r="X614" i="1"/>
  <c r="L614" i="1"/>
  <c r="I614" i="1"/>
  <c r="H614" i="1"/>
  <c r="F614" i="1"/>
  <c r="E614" i="1"/>
  <c r="D614" i="1"/>
  <c r="AW613" i="1"/>
  <c r="AV613" i="1"/>
  <c r="AU613" i="1"/>
  <c r="AT613" i="1"/>
  <c r="AF613" i="1"/>
  <c r="AC613" i="1"/>
  <c r="AA613" i="1"/>
  <c r="X613" i="1"/>
  <c r="L613" i="1"/>
  <c r="I613" i="1"/>
  <c r="H613" i="1"/>
  <c r="F613" i="1"/>
  <c r="E613" i="1"/>
  <c r="D613" i="1"/>
  <c r="AW612" i="1"/>
  <c r="AV612" i="1"/>
  <c r="AU612" i="1"/>
  <c r="AT612" i="1"/>
  <c r="AF612" i="1"/>
  <c r="AC612" i="1"/>
  <c r="AA612" i="1"/>
  <c r="X612" i="1"/>
  <c r="L612" i="1"/>
  <c r="I612" i="1"/>
  <c r="H612" i="1"/>
  <c r="F612" i="1"/>
  <c r="E612" i="1"/>
  <c r="D612" i="1"/>
  <c r="AW611" i="1"/>
  <c r="AV611" i="1"/>
  <c r="AU611" i="1"/>
  <c r="AT611" i="1"/>
  <c r="AF611" i="1"/>
  <c r="AC611" i="1"/>
  <c r="AA611" i="1"/>
  <c r="X611" i="1"/>
  <c r="L611" i="1"/>
  <c r="I611" i="1"/>
  <c r="H611" i="1"/>
  <c r="F611" i="1"/>
  <c r="E611" i="1"/>
  <c r="D611" i="1"/>
  <c r="AW610" i="1"/>
  <c r="AV610" i="1"/>
  <c r="AU610" i="1"/>
  <c r="AT610" i="1"/>
  <c r="AF610" i="1"/>
  <c r="AC610" i="1"/>
  <c r="AA610" i="1"/>
  <c r="X610" i="1"/>
  <c r="L610" i="1"/>
  <c r="I610" i="1"/>
  <c r="H610" i="1"/>
  <c r="F610" i="1"/>
  <c r="E610" i="1"/>
  <c r="D610" i="1"/>
  <c r="AW609" i="1"/>
  <c r="AV609" i="1"/>
  <c r="AU609" i="1"/>
  <c r="AT609" i="1"/>
  <c r="AF609" i="1"/>
  <c r="AC609" i="1"/>
  <c r="AA609" i="1"/>
  <c r="X609" i="1"/>
  <c r="L609" i="1"/>
  <c r="I609" i="1"/>
  <c r="H609" i="1"/>
  <c r="F609" i="1"/>
  <c r="E609" i="1"/>
  <c r="D609" i="1"/>
  <c r="AW608" i="1"/>
  <c r="AV608" i="1"/>
  <c r="AU608" i="1"/>
  <c r="AT608" i="1"/>
  <c r="AF608" i="1"/>
  <c r="AC608" i="1"/>
  <c r="AA608" i="1"/>
  <c r="X608" i="1"/>
  <c r="L608" i="1"/>
  <c r="I608" i="1"/>
  <c r="H608" i="1"/>
  <c r="F608" i="1"/>
  <c r="E608" i="1"/>
  <c r="D608" i="1"/>
  <c r="AW607" i="1"/>
  <c r="AV607" i="1"/>
  <c r="AU607" i="1"/>
  <c r="AT607" i="1"/>
  <c r="AF607" i="1"/>
  <c r="AC607" i="1"/>
  <c r="AA607" i="1"/>
  <c r="X607" i="1"/>
  <c r="L607" i="1"/>
  <c r="I607" i="1"/>
  <c r="H607" i="1"/>
  <c r="F607" i="1"/>
  <c r="E607" i="1"/>
  <c r="D607" i="1"/>
  <c r="AW606" i="1"/>
  <c r="AV606" i="1"/>
  <c r="AU606" i="1"/>
  <c r="AT606" i="1"/>
  <c r="AF606" i="1"/>
  <c r="AC606" i="1"/>
  <c r="AA606" i="1"/>
  <c r="X606" i="1"/>
  <c r="L606" i="1"/>
  <c r="I606" i="1"/>
  <c r="H606" i="1"/>
  <c r="F606" i="1"/>
  <c r="E606" i="1"/>
  <c r="D606" i="1"/>
  <c r="AW605" i="1"/>
  <c r="AV605" i="1"/>
  <c r="AU605" i="1"/>
  <c r="AT605" i="1"/>
  <c r="AF605" i="1"/>
  <c r="AC605" i="1"/>
  <c r="AA605" i="1"/>
  <c r="X605" i="1"/>
  <c r="L605" i="1"/>
  <c r="I605" i="1"/>
  <c r="H605" i="1"/>
  <c r="F605" i="1"/>
  <c r="E605" i="1"/>
  <c r="D605" i="1"/>
  <c r="AW604" i="1"/>
  <c r="AV604" i="1"/>
  <c r="AU604" i="1"/>
  <c r="AT604" i="1"/>
  <c r="AF604" i="1"/>
  <c r="AC604" i="1"/>
  <c r="AA604" i="1"/>
  <c r="X604" i="1"/>
  <c r="L604" i="1"/>
  <c r="I604" i="1"/>
  <c r="H604" i="1"/>
  <c r="F604" i="1"/>
  <c r="E604" i="1"/>
  <c r="D604" i="1"/>
  <c r="AW603" i="1"/>
  <c r="AV603" i="1"/>
  <c r="AU603" i="1"/>
  <c r="AT603" i="1"/>
  <c r="AF603" i="1"/>
  <c r="AC603" i="1"/>
  <c r="AA603" i="1"/>
  <c r="X603" i="1"/>
  <c r="L603" i="1"/>
  <c r="I603" i="1"/>
  <c r="H603" i="1"/>
  <c r="F603" i="1"/>
  <c r="E603" i="1"/>
  <c r="D603" i="1"/>
  <c r="AW602" i="1"/>
  <c r="AV602" i="1"/>
  <c r="AU602" i="1"/>
  <c r="AT602" i="1"/>
  <c r="AF602" i="1"/>
  <c r="AC602" i="1"/>
  <c r="AA602" i="1"/>
  <c r="X602" i="1"/>
  <c r="L602" i="1"/>
  <c r="I602" i="1"/>
  <c r="H602" i="1"/>
  <c r="F602" i="1"/>
  <c r="E602" i="1"/>
  <c r="D602" i="1"/>
  <c r="AW601" i="1"/>
  <c r="AV601" i="1"/>
  <c r="AU601" i="1"/>
  <c r="AT601" i="1"/>
  <c r="AF601" i="1"/>
  <c r="AC601" i="1"/>
  <c r="AA601" i="1"/>
  <c r="X601" i="1"/>
  <c r="L601" i="1"/>
  <c r="I601" i="1"/>
  <c r="H601" i="1"/>
  <c r="F601" i="1"/>
  <c r="E601" i="1"/>
  <c r="D601" i="1"/>
  <c r="AW600" i="1"/>
  <c r="AV600" i="1"/>
  <c r="AU600" i="1"/>
  <c r="AT600" i="1"/>
  <c r="AF600" i="1"/>
  <c r="AC600" i="1"/>
  <c r="AA600" i="1"/>
  <c r="X600" i="1"/>
  <c r="L600" i="1"/>
  <c r="I600" i="1"/>
  <c r="H600" i="1"/>
  <c r="F600" i="1"/>
  <c r="E600" i="1"/>
  <c r="D600" i="1"/>
  <c r="AW599" i="1"/>
  <c r="AV599" i="1"/>
  <c r="AU599" i="1"/>
  <c r="AT599" i="1"/>
  <c r="AF599" i="1"/>
  <c r="AC599" i="1"/>
  <c r="AA599" i="1"/>
  <c r="X599" i="1"/>
  <c r="L599" i="1"/>
  <c r="I599" i="1"/>
  <c r="H599" i="1"/>
  <c r="F599" i="1"/>
  <c r="E599" i="1"/>
  <c r="D599" i="1"/>
  <c r="AW598" i="1"/>
  <c r="AV598" i="1"/>
  <c r="AU598" i="1"/>
  <c r="AT598" i="1"/>
  <c r="AF598" i="1"/>
  <c r="AC598" i="1"/>
  <c r="AA598" i="1"/>
  <c r="X598" i="1"/>
  <c r="L598" i="1"/>
  <c r="I598" i="1"/>
  <c r="H598" i="1"/>
  <c r="F598" i="1"/>
  <c r="E598" i="1"/>
  <c r="D598" i="1"/>
  <c r="AW597" i="1"/>
  <c r="AV597" i="1"/>
  <c r="AU597" i="1"/>
  <c r="AT597" i="1"/>
  <c r="AF597" i="1"/>
  <c r="AC597" i="1"/>
  <c r="AA597" i="1"/>
  <c r="X597" i="1"/>
  <c r="L597" i="1"/>
  <c r="I597" i="1"/>
  <c r="H597" i="1"/>
  <c r="F597" i="1"/>
  <c r="E597" i="1"/>
  <c r="D597" i="1"/>
  <c r="AW596" i="1"/>
  <c r="AV596" i="1"/>
  <c r="AU596" i="1"/>
  <c r="AT596" i="1"/>
  <c r="AF596" i="1"/>
  <c r="AC596" i="1"/>
  <c r="AA596" i="1"/>
  <c r="X596" i="1"/>
  <c r="L596" i="1"/>
  <c r="I596" i="1"/>
  <c r="H596" i="1"/>
  <c r="F596" i="1"/>
  <c r="E596" i="1"/>
  <c r="D596" i="1"/>
  <c r="AW595" i="1"/>
  <c r="AV595" i="1"/>
  <c r="AU595" i="1"/>
  <c r="AT595" i="1"/>
  <c r="AF595" i="1"/>
  <c r="AC595" i="1"/>
  <c r="AA595" i="1"/>
  <c r="X595" i="1"/>
  <c r="L595" i="1"/>
  <c r="I595" i="1"/>
  <c r="H595" i="1"/>
  <c r="F595" i="1"/>
  <c r="E595" i="1"/>
  <c r="D595" i="1"/>
  <c r="AW594" i="1"/>
  <c r="AV594" i="1"/>
  <c r="AU594" i="1"/>
  <c r="AT594" i="1"/>
  <c r="AF594" i="1"/>
  <c r="AC594" i="1"/>
  <c r="AA594" i="1"/>
  <c r="X594" i="1"/>
  <c r="L594" i="1"/>
  <c r="I594" i="1"/>
  <c r="H594" i="1"/>
  <c r="F594" i="1"/>
  <c r="E594" i="1"/>
  <c r="D594" i="1"/>
  <c r="AW593" i="1"/>
  <c r="AV593" i="1"/>
  <c r="AU593" i="1"/>
  <c r="AT593" i="1"/>
  <c r="AF593" i="1"/>
  <c r="AC593" i="1"/>
  <c r="AA593" i="1"/>
  <c r="X593" i="1"/>
  <c r="L593" i="1"/>
  <c r="I593" i="1"/>
  <c r="H593" i="1"/>
  <c r="F593" i="1"/>
  <c r="E593" i="1"/>
  <c r="D593" i="1"/>
  <c r="AW592" i="1"/>
  <c r="AV592" i="1"/>
  <c r="AU592" i="1"/>
  <c r="AT592" i="1"/>
  <c r="AF592" i="1"/>
  <c r="AC592" i="1"/>
  <c r="AA592" i="1"/>
  <c r="X592" i="1"/>
  <c r="L592" i="1"/>
  <c r="I592" i="1"/>
  <c r="H592" i="1"/>
  <c r="F592" i="1"/>
  <c r="E592" i="1"/>
  <c r="D592" i="1"/>
  <c r="AW591" i="1"/>
  <c r="AV591" i="1"/>
  <c r="AU591" i="1"/>
  <c r="AT591" i="1"/>
  <c r="AF591" i="1"/>
  <c r="AC591" i="1"/>
  <c r="AA591" i="1"/>
  <c r="X591" i="1"/>
  <c r="L591" i="1"/>
  <c r="I591" i="1"/>
  <c r="H591" i="1"/>
  <c r="F591" i="1"/>
  <c r="E591" i="1"/>
  <c r="D591" i="1"/>
  <c r="AW590" i="1"/>
  <c r="AV590" i="1"/>
  <c r="AU590" i="1"/>
  <c r="AT590" i="1"/>
  <c r="AF590" i="1"/>
  <c r="AC590" i="1"/>
  <c r="AA590" i="1"/>
  <c r="X590" i="1"/>
  <c r="L590" i="1"/>
  <c r="I590" i="1"/>
  <c r="H590" i="1"/>
  <c r="F590" i="1"/>
  <c r="E590" i="1"/>
  <c r="D590" i="1"/>
  <c r="AW589" i="1"/>
  <c r="AV589" i="1"/>
  <c r="AU589" i="1"/>
  <c r="AT589" i="1"/>
  <c r="AF589" i="1"/>
  <c r="AC589" i="1"/>
  <c r="AA589" i="1"/>
  <c r="X589" i="1"/>
  <c r="L589" i="1"/>
  <c r="I589" i="1"/>
  <c r="H589" i="1"/>
  <c r="F589" i="1"/>
  <c r="E589" i="1"/>
  <c r="D589" i="1"/>
  <c r="AW588" i="1"/>
  <c r="AV588" i="1"/>
  <c r="AU588" i="1"/>
  <c r="AT588" i="1"/>
  <c r="AF588" i="1"/>
  <c r="AC588" i="1"/>
  <c r="AA588" i="1"/>
  <c r="X588" i="1"/>
  <c r="L588" i="1"/>
  <c r="I588" i="1"/>
  <c r="H588" i="1"/>
  <c r="F588" i="1"/>
  <c r="E588" i="1"/>
  <c r="D588" i="1"/>
  <c r="AW587" i="1"/>
  <c r="AV587" i="1"/>
  <c r="AU587" i="1"/>
  <c r="AT587" i="1"/>
  <c r="AF587" i="1"/>
  <c r="AC587" i="1"/>
  <c r="AA587" i="1"/>
  <c r="X587" i="1"/>
  <c r="L587" i="1"/>
  <c r="I587" i="1"/>
  <c r="H587" i="1"/>
  <c r="F587" i="1"/>
  <c r="E587" i="1"/>
  <c r="D587" i="1"/>
  <c r="AW586" i="1"/>
  <c r="AV586" i="1"/>
  <c r="AU586" i="1"/>
  <c r="AT586" i="1"/>
  <c r="AF586" i="1"/>
  <c r="AC586" i="1"/>
  <c r="AA586" i="1"/>
  <c r="X586" i="1"/>
  <c r="L586" i="1"/>
  <c r="I586" i="1"/>
  <c r="H586" i="1"/>
  <c r="F586" i="1"/>
  <c r="E586" i="1"/>
  <c r="D586" i="1"/>
  <c r="AW585" i="1"/>
  <c r="AV585" i="1"/>
  <c r="AU585" i="1"/>
  <c r="AT585" i="1"/>
  <c r="AF585" i="1"/>
  <c r="AC585" i="1"/>
  <c r="AA585" i="1"/>
  <c r="X585" i="1"/>
  <c r="L585" i="1"/>
  <c r="I585" i="1"/>
  <c r="H585" i="1"/>
  <c r="F585" i="1"/>
  <c r="E585" i="1"/>
  <c r="D585" i="1"/>
  <c r="AW584" i="1"/>
  <c r="AV584" i="1"/>
  <c r="AU584" i="1"/>
  <c r="AT584" i="1"/>
  <c r="AF584" i="1"/>
  <c r="AC584" i="1"/>
  <c r="AA584" i="1"/>
  <c r="X584" i="1"/>
  <c r="L584" i="1"/>
  <c r="I584" i="1"/>
  <c r="H584" i="1"/>
  <c r="F584" i="1"/>
  <c r="E584" i="1"/>
  <c r="D584" i="1"/>
  <c r="AW583" i="1"/>
  <c r="AV583" i="1"/>
  <c r="AU583" i="1"/>
  <c r="AT583" i="1"/>
  <c r="AF583" i="1"/>
  <c r="AC583" i="1"/>
  <c r="AA583" i="1"/>
  <c r="X583" i="1"/>
  <c r="L583" i="1"/>
  <c r="I583" i="1"/>
  <c r="H583" i="1"/>
  <c r="F583" i="1"/>
  <c r="E583" i="1"/>
  <c r="D583" i="1"/>
  <c r="AW582" i="1"/>
  <c r="AV582" i="1"/>
  <c r="AU582" i="1"/>
  <c r="AT582" i="1"/>
  <c r="AF582" i="1"/>
  <c r="AC582" i="1"/>
  <c r="AA582" i="1"/>
  <c r="X582" i="1"/>
  <c r="L582" i="1"/>
  <c r="I582" i="1"/>
  <c r="H582" i="1"/>
  <c r="F582" i="1"/>
  <c r="E582" i="1"/>
  <c r="D582" i="1"/>
  <c r="AW581" i="1"/>
  <c r="AV581" i="1"/>
  <c r="AU581" i="1"/>
  <c r="AT581" i="1"/>
  <c r="AF581" i="1"/>
  <c r="AC581" i="1"/>
  <c r="AA581" i="1"/>
  <c r="X581" i="1"/>
  <c r="L581" i="1"/>
  <c r="I581" i="1"/>
  <c r="H581" i="1"/>
  <c r="F581" i="1"/>
  <c r="E581" i="1"/>
  <c r="D581" i="1"/>
  <c r="AW580" i="1"/>
  <c r="AV580" i="1"/>
  <c r="AU580" i="1"/>
  <c r="AT580" i="1"/>
  <c r="AF580" i="1"/>
  <c r="AC580" i="1"/>
  <c r="AA580" i="1"/>
  <c r="X580" i="1"/>
  <c r="L580" i="1"/>
  <c r="I580" i="1"/>
  <c r="H580" i="1"/>
  <c r="F580" i="1"/>
  <c r="E580" i="1"/>
  <c r="D580" i="1"/>
  <c r="AW579" i="1"/>
  <c r="AV579" i="1"/>
  <c r="AU579" i="1"/>
  <c r="AT579" i="1"/>
  <c r="AF579" i="1"/>
  <c r="AC579" i="1"/>
  <c r="AA579" i="1"/>
  <c r="X579" i="1"/>
  <c r="L579" i="1"/>
  <c r="I579" i="1"/>
  <c r="H579" i="1"/>
  <c r="F579" i="1"/>
  <c r="E579" i="1"/>
  <c r="D579" i="1"/>
  <c r="AW578" i="1"/>
  <c r="AV578" i="1"/>
  <c r="AU578" i="1"/>
  <c r="AT578" i="1"/>
  <c r="AF578" i="1"/>
  <c r="AC578" i="1"/>
  <c r="AA578" i="1"/>
  <c r="X578" i="1"/>
  <c r="L578" i="1"/>
  <c r="I578" i="1"/>
  <c r="H578" i="1"/>
  <c r="F578" i="1"/>
  <c r="E578" i="1"/>
  <c r="D578" i="1"/>
  <c r="AW577" i="1"/>
  <c r="AV577" i="1"/>
  <c r="AU577" i="1"/>
  <c r="AT577" i="1"/>
  <c r="AF577" i="1"/>
  <c r="AC577" i="1"/>
  <c r="AA577" i="1"/>
  <c r="X577" i="1"/>
  <c r="L577" i="1"/>
  <c r="I577" i="1"/>
  <c r="H577" i="1"/>
  <c r="F577" i="1"/>
  <c r="E577" i="1"/>
  <c r="D577" i="1"/>
  <c r="AW576" i="1"/>
  <c r="AV576" i="1"/>
  <c r="AU576" i="1"/>
  <c r="AT576" i="1"/>
  <c r="AF576" i="1"/>
  <c r="AC576" i="1"/>
  <c r="AA576" i="1"/>
  <c r="X576" i="1"/>
  <c r="L576" i="1"/>
  <c r="I576" i="1"/>
  <c r="H576" i="1"/>
  <c r="F576" i="1"/>
  <c r="E576" i="1"/>
  <c r="D576" i="1"/>
  <c r="AW575" i="1"/>
  <c r="AV575" i="1"/>
  <c r="AU575" i="1"/>
  <c r="AT575" i="1"/>
  <c r="AF575" i="1"/>
  <c r="AC575" i="1"/>
  <c r="AA575" i="1"/>
  <c r="X575" i="1"/>
  <c r="L575" i="1"/>
  <c r="I575" i="1"/>
  <c r="H575" i="1"/>
  <c r="F575" i="1"/>
  <c r="E575" i="1"/>
  <c r="D575" i="1"/>
  <c r="AW574" i="1"/>
  <c r="AV574" i="1"/>
  <c r="AU574" i="1"/>
  <c r="AT574" i="1"/>
  <c r="AF574" i="1"/>
  <c r="AC574" i="1"/>
  <c r="AA574" i="1"/>
  <c r="X574" i="1"/>
  <c r="L574" i="1"/>
  <c r="I574" i="1"/>
  <c r="H574" i="1"/>
  <c r="F574" i="1"/>
  <c r="E574" i="1"/>
  <c r="D574" i="1"/>
  <c r="AW573" i="1"/>
  <c r="AV573" i="1"/>
  <c r="AU573" i="1"/>
  <c r="AT573" i="1"/>
  <c r="AF573" i="1"/>
  <c r="AC573" i="1"/>
  <c r="AA573" i="1"/>
  <c r="X573" i="1"/>
  <c r="L573" i="1"/>
  <c r="I573" i="1"/>
  <c r="H573" i="1"/>
  <c r="F573" i="1"/>
  <c r="E573" i="1"/>
  <c r="D573" i="1"/>
  <c r="AW572" i="1"/>
  <c r="AV572" i="1"/>
  <c r="AU572" i="1"/>
  <c r="AT572" i="1"/>
  <c r="AF572" i="1"/>
  <c r="AC572" i="1"/>
  <c r="AA572" i="1"/>
  <c r="X572" i="1"/>
  <c r="L572" i="1"/>
  <c r="I572" i="1"/>
  <c r="H572" i="1"/>
  <c r="F572" i="1"/>
  <c r="E572" i="1"/>
  <c r="D572" i="1"/>
  <c r="AW571" i="1"/>
  <c r="AV571" i="1"/>
  <c r="AU571" i="1"/>
  <c r="AT571" i="1"/>
  <c r="AF571" i="1"/>
  <c r="AC571" i="1"/>
  <c r="AA571" i="1"/>
  <c r="X571" i="1"/>
  <c r="L571" i="1"/>
  <c r="I571" i="1"/>
  <c r="H571" i="1"/>
  <c r="F571" i="1"/>
  <c r="E571" i="1"/>
  <c r="D571" i="1"/>
  <c r="AW570" i="1"/>
  <c r="AV570" i="1"/>
  <c r="AU570" i="1"/>
  <c r="AT570" i="1"/>
  <c r="AF570" i="1"/>
  <c r="AC570" i="1"/>
  <c r="AA570" i="1"/>
  <c r="X570" i="1"/>
  <c r="L570" i="1"/>
  <c r="I570" i="1"/>
  <c r="H570" i="1"/>
  <c r="F570" i="1"/>
  <c r="E570" i="1"/>
  <c r="D570" i="1"/>
  <c r="AW569" i="1"/>
  <c r="AV569" i="1"/>
  <c r="AU569" i="1"/>
  <c r="AT569" i="1"/>
  <c r="AF569" i="1"/>
  <c r="AC569" i="1"/>
  <c r="AA569" i="1"/>
  <c r="X569" i="1"/>
  <c r="L569" i="1"/>
  <c r="I569" i="1"/>
  <c r="H569" i="1"/>
  <c r="F569" i="1"/>
  <c r="E569" i="1"/>
  <c r="D569" i="1"/>
  <c r="AW568" i="1"/>
  <c r="AV568" i="1"/>
  <c r="AU568" i="1"/>
  <c r="AT568" i="1"/>
  <c r="AF568" i="1"/>
  <c r="AC568" i="1"/>
  <c r="AA568" i="1"/>
  <c r="X568" i="1"/>
  <c r="L568" i="1"/>
  <c r="I568" i="1"/>
  <c r="H568" i="1"/>
  <c r="F568" i="1"/>
  <c r="E568" i="1"/>
  <c r="D568" i="1"/>
  <c r="AW567" i="1"/>
  <c r="AV567" i="1"/>
  <c r="AU567" i="1"/>
  <c r="AT567" i="1"/>
  <c r="AF567" i="1"/>
  <c r="AC567" i="1"/>
  <c r="AA567" i="1"/>
  <c r="X567" i="1"/>
  <c r="L567" i="1"/>
  <c r="I567" i="1"/>
  <c r="H567" i="1"/>
  <c r="F567" i="1"/>
  <c r="E567" i="1"/>
  <c r="D567" i="1"/>
  <c r="AW566" i="1"/>
  <c r="AV566" i="1"/>
  <c r="AU566" i="1"/>
  <c r="AT566" i="1"/>
  <c r="AF566" i="1"/>
  <c r="AC566" i="1"/>
  <c r="AA566" i="1"/>
  <c r="X566" i="1"/>
  <c r="L566" i="1"/>
  <c r="I566" i="1"/>
  <c r="H566" i="1"/>
  <c r="F566" i="1"/>
  <c r="E566" i="1"/>
  <c r="D566" i="1"/>
  <c r="AW565" i="1"/>
  <c r="AV565" i="1"/>
  <c r="AU565" i="1"/>
  <c r="AT565" i="1"/>
  <c r="AF565" i="1"/>
  <c r="AC565" i="1"/>
  <c r="AA565" i="1"/>
  <c r="X565" i="1"/>
  <c r="L565" i="1"/>
  <c r="I565" i="1"/>
  <c r="H565" i="1"/>
  <c r="F565" i="1"/>
  <c r="E565" i="1"/>
  <c r="D565" i="1"/>
  <c r="AW564" i="1"/>
  <c r="AV564" i="1"/>
  <c r="AU564" i="1"/>
  <c r="AT564" i="1"/>
  <c r="AF564" i="1"/>
  <c r="AC564" i="1"/>
  <c r="AA564" i="1"/>
  <c r="X564" i="1"/>
  <c r="L564" i="1"/>
  <c r="I564" i="1"/>
  <c r="H564" i="1"/>
  <c r="F564" i="1"/>
  <c r="E564" i="1"/>
  <c r="D564" i="1"/>
  <c r="AW563" i="1"/>
  <c r="AV563" i="1"/>
  <c r="AU563" i="1"/>
  <c r="AT563" i="1"/>
  <c r="AF563" i="1"/>
  <c r="AC563" i="1"/>
  <c r="AA563" i="1"/>
  <c r="X563" i="1"/>
  <c r="L563" i="1"/>
  <c r="I563" i="1"/>
  <c r="H563" i="1"/>
  <c r="F563" i="1"/>
  <c r="E563" i="1"/>
  <c r="D563" i="1"/>
  <c r="AW562" i="1"/>
  <c r="AV562" i="1"/>
  <c r="AU562" i="1"/>
  <c r="AT562" i="1"/>
  <c r="AF562" i="1"/>
  <c r="AC562" i="1"/>
  <c r="AA562" i="1"/>
  <c r="X562" i="1"/>
  <c r="L562" i="1"/>
  <c r="I562" i="1"/>
  <c r="H562" i="1"/>
  <c r="F562" i="1"/>
  <c r="E562" i="1"/>
  <c r="D562" i="1"/>
  <c r="AW561" i="1"/>
  <c r="AV561" i="1"/>
  <c r="AU561" i="1"/>
  <c r="AT561" i="1"/>
  <c r="AF561" i="1"/>
  <c r="AC561" i="1"/>
  <c r="AA561" i="1"/>
  <c r="X561" i="1"/>
  <c r="L561" i="1"/>
  <c r="I561" i="1"/>
  <c r="H561" i="1"/>
  <c r="F561" i="1"/>
  <c r="E561" i="1"/>
  <c r="D561" i="1"/>
  <c r="AW560" i="1"/>
  <c r="AV560" i="1"/>
  <c r="AU560" i="1"/>
  <c r="AT560" i="1"/>
  <c r="AF560" i="1"/>
  <c r="AC560" i="1"/>
  <c r="AA560" i="1"/>
  <c r="X560" i="1"/>
  <c r="L560" i="1"/>
  <c r="I560" i="1"/>
  <c r="H560" i="1"/>
  <c r="F560" i="1"/>
  <c r="E560" i="1"/>
  <c r="D560" i="1"/>
  <c r="AW559" i="1"/>
  <c r="AV559" i="1"/>
  <c r="AU559" i="1"/>
  <c r="AT559" i="1"/>
  <c r="AF559" i="1"/>
  <c r="AC559" i="1"/>
  <c r="AA559" i="1"/>
  <c r="X559" i="1"/>
  <c r="L559" i="1"/>
  <c r="I559" i="1"/>
  <c r="H559" i="1"/>
  <c r="F559" i="1"/>
  <c r="E559" i="1"/>
  <c r="D559" i="1"/>
  <c r="AW558" i="1"/>
  <c r="AV558" i="1"/>
  <c r="AU558" i="1"/>
  <c r="AT558" i="1"/>
  <c r="AF558" i="1"/>
  <c r="AC558" i="1"/>
  <c r="AA558" i="1"/>
  <c r="X558" i="1"/>
  <c r="L558" i="1"/>
  <c r="I558" i="1"/>
  <c r="H558" i="1"/>
  <c r="F558" i="1"/>
  <c r="E558" i="1"/>
  <c r="D558" i="1"/>
  <c r="AW557" i="1"/>
  <c r="AV557" i="1"/>
  <c r="AU557" i="1"/>
  <c r="AT557" i="1"/>
  <c r="AF557" i="1"/>
  <c r="AC557" i="1"/>
  <c r="AA557" i="1"/>
  <c r="X557" i="1"/>
  <c r="L557" i="1"/>
  <c r="I557" i="1"/>
  <c r="H557" i="1"/>
  <c r="F557" i="1"/>
  <c r="E557" i="1"/>
  <c r="D557" i="1"/>
  <c r="AW556" i="1"/>
  <c r="AV556" i="1"/>
  <c r="AU556" i="1"/>
  <c r="AT556" i="1"/>
  <c r="AF556" i="1"/>
  <c r="AC556" i="1"/>
  <c r="AA556" i="1"/>
  <c r="X556" i="1"/>
  <c r="L556" i="1"/>
  <c r="I556" i="1"/>
  <c r="H556" i="1"/>
  <c r="F556" i="1"/>
  <c r="E556" i="1"/>
  <c r="D556" i="1"/>
  <c r="AW555" i="1"/>
  <c r="AV555" i="1"/>
  <c r="AU555" i="1"/>
  <c r="AT555" i="1"/>
  <c r="AF555" i="1"/>
  <c r="AC555" i="1"/>
  <c r="AA555" i="1"/>
  <c r="X555" i="1"/>
  <c r="L555" i="1"/>
  <c r="I555" i="1"/>
  <c r="H555" i="1"/>
  <c r="F555" i="1"/>
  <c r="E555" i="1"/>
  <c r="D555" i="1"/>
  <c r="AW554" i="1"/>
  <c r="AV554" i="1"/>
  <c r="AU554" i="1"/>
  <c r="AT554" i="1"/>
  <c r="AF554" i="1"/>
  <c r="AC554" i="1"/>
  <c r="AA554" i="1"/>
  <c r="X554" i="1"/>
  <c r="L554" i="1"/>
  <c r="I554" i="1"/>
  <c r="H554" i="1"/>
  <c r="F554" i="1"/>
  <c r="E554" i="1"/>
  <c r="D554" i="1"/>
  <c r="AW553" i="1"/>
  <c r="AV553" i="1"/>
  <c r="AU553" i="1"/>
  <c r="AT553" i="1"/>
  <c r="AF553" i="1"/>
  <c r="AC553" i="1"/>
  <c r="AA553" i="1"/>
  <c r="X553" i="1"/>
  <c r="L553" i="1"/>
  <c r="I553" i="1"/>
  <c r="H553" i="1"/>
  <c r="F553" i="1"/>
  <c r="E553" i="1"/>
  <c r="D553" i="1"/>
  <c r="AW552" i="1"/>
  <c r="AV552" i="1"/>
  <c r="AU552" i="1"/>
  <c r="AT552" i="1"/>
  <c r="AF552" i="1"/>
  <c r="AC552" i="1"/>
  <c r="AA552" i="1"/>
  <c r="X552" i="1"/>
  <c r="L552" i="1"/>
  <c r="I552" i="1"/>
  <c r="H552" i="1"/>
  <c r="F552" i="1"/>
  <c r="E552" i="1"/>
  <c r="D552" i="1"/>
  <c r="AW551" i="1"/>
  <c r="AV551" i="1"/>
  <c r="AU551" i="1"/>
  <c r="AT551" i="1"/>
  <c r="AF551" i="1"/>
  <c r="AC551" i="1"/>
  <c r="AA551" i="1"/>
  <c r="X551" i="1"/>
  <c r="L551" i="1"/>
  <c r="I551" i="1"/>
  <c r="H551" i="1"/>
  <c r="F551" i="1"/>
  <c r="E551" i="1"/>
  <c r="D551" i="1"/>
  <c r="AW550" i="1"/>
  <c r="AV550" i="1"/>
  <c r="AU550" i="1"/>
  <c r="AT550" i="1"/>
  <c r="AF550" i="1"/>
  <c r="AC550" i="1"/>
  <c r="AA550" i="1"/>
  <c r="X550" i="1"/>
  <c r="L550" i="1"/>
  <c r="I550" i="1"/>
  <c r="H550" i="1"/>
  <c r="F550" i="1"/>
  <c r="E550" i="1"/>
  <c r="D550" i="1"/>
  <c r="AW549" i="1"/>
  <c r="AV549" i="1"/>
  <c r="AU549" i="1"/>
  <c r="AT549" i="1"/>
  <c r="AF549" i="1"/>
  <c r="AC549" i="1"/>
  <c r="AA549" i="1"/>
  <c r="X549" i="1"/>
  <c r="L549" i="1"/>
  <c r="I549" i="1"/>
  <c r="H549" i="1"/>
  <c r="F549" i="1"/>
  <c r="E549" i="1"/>
  <c r="D549" i="1"/>
  <c r="AW548" i="1"/>
  <c r="AV548" i="1"/>
  <c r="AU548" i="1"/>
  <c r="AT548" i="1"/>
  <c r="AF548" i="1"/>
  <c r="AC548" i="1"/>
  <c r="AA548" i="1"/>
  <c r="X548" i="1"/>
  <c r="L548" i="1"/>
  <c r="I548" i="1"/>
  <c r="H548" i="1"/>
  <c r="F548" i="1"/>
  <c r="E548" i="1"/>
  <c r="D548" i="1"/>
  <c r="AW547" i="1"/>
  <c r="AV547" i="1"/>
  <c r="AU547" i="1"/>
  <c r="AT547" i="1"/>
  <c r="AF547" i="1"/>
  <c r="AC547" i="1"/>
  <c r="AA547" i="1"/>
  <c r="X547" i="1"/>
  <c r="L547" i="1"/>
  <c r="I547" i="1"/>
  <c r="H547" i="1"/>
  <c r="F547" i="1"/>
  <c r="E547" i="1"/>
  <c r="D547" i="1"/>
  <c r="AW546" i="1"/>
  <c r="AV546" i="1"/>
  <c r="AU546" i="1"/>
  <c r="AT546" i="1"/>
  <c r="AF546" i="1"/>
  <c r="AC546" i="1"/>
  <c r="AA546" i="1"/>
  <c r="X546" i="1"/>
  <c r="L546" i="1"/>
  <c r="I546" i="1"/>
  <c r="H546" i="1"/>
  <c r="F546" i="1"/>
  <c r="E546" i="1"/>
  <c r="D546" i="1"/>
  <c r="AW545" i="1"/>
  <c r="AV545" i="1"/>
  <c r="AU545" i="1"/>
  <c r="AT545" i="1"/>
  <c r="AF545" i="1"/>
  <c r="AC545" i="1"/>
  <c r="AA545" i="1"/>
  <c r="X545" i="1"/>
  <c r="L545" i="1"/>
  <c r="I545" i="1"/>
  <c r="H545" i="1"/>
  <c r="F545" i="1"/>
  <c r="E545" i="1"/>
  <c r="D545" i="1"/>
  <c r="AW544" i="1"/>
  <c r="AV544" i="1"/>
  <c r="AU544" i="1"/>
  <c r="AT544" i="1"/>
  <c r="AF544" i="1"/>
  <c r="AC544" i="1"/>
  <c r="AA544" i="1"/>
  <c r="X544" i="1"/>
  <c r="L544" i="1"/>
  <c r="I544" i="1"/>
  <c r="H544" i="1"/>
  <c r="F544" i="1"/>
  <c r="E544" i="1"/>
  <c r="D544" i="1"/>
  <c r="AW543" i="1"/>
  <c r="AV543" i="1"/>
  <c r="AU543" i="1"/>
  <c r="AT543" i="1"/>
  <c r="AF543" i="1"/>
  <c r="AC543" i="1"/>
  <c r="AA543" i="1"/>
  <c r="X543" i="1"/>
  <c r="L543" i="1"/>
  <c r="I543" i="1"/>
  <c r="H543" i="1"/>
  <c r="F543" i="1"/>
  <c r="E543" i="1"/>
  <c r="D543" i="1"/>
  <c r="AW542" i="1"/>
  <c r="AV542" i="1"/>
  <c r="AU542" i="1"/>
  <c r="AT542" i="1"/>
  <c r="AF542" i="1"/>
  <c r="AC542" i="1"/>
  <c r="AA542" i="1"/>
  <c r="X542" i="1"/>
  <c r="L542" i="1"/>
  <c r="I542" i="1"/>
  <c r="H542" i="1"/>
  <c r="F542" i="1"/>
  <c r="E542" i="1"/>
  <c r="D542" i="1"/>
  <c r="AW541" i="1"/>
  <c r="AV541" i="1"/>
  <c r="AU541" i="1"/>
  <c r="AT541" i="1"/>
  <c r="AF541" i="1"/>
  <c r="AC541" i="1"/>
  <c r="AA541" i="1"/>
  <c r="X541" i="1"/>
  <c r="L541" i="1"/>
  <c r="I541" i="1"/>
  <c r="H541" i="1"/>
  <c r="F541" i="1"/>
  <c r="E541" i="1"/>
  <c r="D541" i="1"/>
  <c r="AW540" i="1"/>
  <c r="AV540" i="1"/>
  <c r="AU540" i="1"/>
  <c r="AT540" i="1"/>
  <c r="AF540" i="1"/>
  <c r="AC540" i="1"/>
  <c r="AA540" i="1"/>
  <c r="X540" i="1"/>
  <c r="L540" i="1"/>
  <c r="I540" i="1"/>
  <c r="H540" i="1"/>
  <c r="F540" i="1"/>
  <c r="E540" i="1"/>
  <c r="D540" i="1"/>
  <c r="AW539" i="1"/>
  <c r="AV539" i="1"/>
  <c r="AU539" i="1"/>
  <c r="AT539" i="1"/>
  <c r="AF539" i="1"/>
  <c r="AC539" i="1"/>
  <c r="AA539" i="1"/>
  <c r="X539" i="1"/>
  <c r="L539" i="1"/>
  <c r="I539" i="1"/>
  <c r="H539" i="1"/>
  <c r="F539" i="1"/>
  <c r="E539" i="1"/>
  <c r="D539" i="1"/>
  <c r="AW538" i="1"/>
  <c r="AV538" i="1"/>
  <c r="AU538" i="1"/>
  <c r="AT538" i="1"/>
  <c r="AF538" i="1"/>
  <c r="AC538" i="1"/>
  <c r="AA538" i="1"/>
  <c r="X538" i="1"/>
  <c r="L538" i="1"/>
  <c r="I538" i="1"/>
  <c r="H538" i="1"/>
  <c r="F538" i="1"/>
  <c r="E538" i="1"/>
  <c r="D538" i="1"/>
  <c r="AW537" i="1"/>
  <c r="AV537" i="1"/>
  <c r="AU537" i="1"/>
  <c r="AT537" i="1"/>
  <c r="AF537" i="1"/>
  <c r="AC537" i="1"/>
  <c r="AA537" i="1"/>
  <c r="X537" i="1"/>
  <c r="L537" i="1"/>
  <c r="I537" i="1"/>
  <c r="H537" i="1"/>
  <c r="F537" i="1"/>
  <c r="E537" i="1"/>
  <c r="D537" i="1"/>
  <c r="AW536" i="1"/>
  <c r="AV536" i="1"/>
  <c r="AU536" i="1"/>
  <c r="AT536" i="1"/>
  <c r="AF536" i="1"/>
  <c r="AC536" i="1"/>
  <c r="AA536" i="1"/>
  <c r="X536" i="1"/>
  <c r="L536" i="1"/>
  <c r="I536" i="1"/>
  <c r="H536" i="1"/>
  <c r="F536" i="1"/>
  <c r="E536" i="1"/>
  <c r="D536" i="1"/>
  <c r="AW535" i="1"/>
  <c r="AV535" i="1"/>
  <c r="AU535" i="1"/>
  <c r="AT535" i="1"/>
  <c r="AF535" i="1"/>
  <c r="AC535" i="1"/>
  <c r="AA535" i="1"/>
  <c r="X535" i="1"/>
  <c r="L535" i="1"/>
  <c r="I535" i="1"/>
  <c r="H535" i="1"/>
  <c r="F535" i="1"/>
  <c r="E535" i="1"/>
  <c r="D535" i="1"/>
  <c r="AW534" i="1"/>
  <c r="AV534" i="1"/>
  <c r="AU534" i="1"/>
  <c r="AT534" i="1"/>
  <c r="AF534" i="1"/>
  <c r="AC534" i="1"/>
  <c r="AA534" i="1"/>
  <c r="X534" i="1"/>
  <c r="L534" i="1"/>
  <c r="I534" i="1"/>
  <c r="H534" i="1"/>
  <c r="F534" i="1"/>
  <c r="E534" i="1"/>
  <c r="D534" i="1"/>
  <c r="AW533" i="1"/>
  <c r="AV533" i="1"/>
  <c r="AU533" i="1"/>
  <c r="AT533" i="1"/>
  <c r="AF533" i="1"/>
  <c r="AC533" i="1"/>
  <c r="AA533" i="1"/>
  <c r="X533" i="1"/>
  <c r="L533" i="1"/>
  <c r="I533" i="1"/>
  <c r="H533" i="1"/>
  <c r="F533" i="1"/>
  <c r="E533" i="1"/>
  <c r="D533" i="1"/>
  <c r="AW532" i="1"/>
  <c r="AV532" i="1"/>
  <c r="AU532" i="1"/>
  <c r="AT532" i="1"/>
  <c r="AF532" i="1"/>
  <c r="AC532" i="1"/>
  <c r="AA532" i="1"/>
  <c r="X532" i="1"/>
  <c r="L532" i="1"/>
  <c r="I532" i="1"/>
  <c r="H532" i="1"/>
  <c r="F532" i="1"/>
  <c r="E532" i="1"/>
  <c r="D532" i="1"/>
  <c r="AW531" i="1"/>
  <c r="AV531" i="1"/>
  <c r="AU531" i="1"/>
  <c r="AT531" i="1"/>
  <c r="AF531" i="1"/>
  <c r="AC531" i="1"/>
  <c r="AA531" i="1"/>
  <c r="X531" i="1"/>
  <c r="L531" i="1"/>
  <c r="I531" i="1"/>
  <c r="H531" i="1"/>
  <c r="F531" i="1"/>
  <c r="E531" i="1"/>
  <c r="D531" i="1"/>
  <c r="AW530" i="1"/>
  <c r="AV530" i="1"/>
  <c r="AU530" i="1"/>
  <c r="AT530" i="1"/>
  <c r="AF530" i="1"/>
  <c r="AC530" i="1"/>
  <c r="AA530" i="1"/>
  <c r="X530" i="1"/>
  <c r="L530" i="1"/>
  <c r="I530" i="1"/>
  <c r="H530" i="1"/>
  <c r="F530" i="1"/>
  <c r="E530" i="1"/>
  <c r="D530" i="1"/>
  <c r="AW529" i="1"/>
  <c r="AV529" i="1"/>
  <c r="AU529" i="1"/>
  <c r="AT529" i="1"/>
  <c r="AF529" i="1"/>
  <c r="AC529" i="1"/>
  <c r="AA529" i="1"/>
  <c r="X529" i="1"/>
  <c r="L529" i="1"/>
  <c r="I529" i="1"/>
  <c r="H529" i="1"/>
  <c r="F529" i="1"/>
  <c r="E529" i="1"/>
  <c r="D529" i="1"/>
  <c r="AW528" i="1"/>
  <c r="AV528" i="1"/>
  <c r="AU528" i="1"/>
  <c r="AT528" i="1"/>
  <c r="AF528" i="1"/>
  <c r="AC528" i="1"/>
  <c r="AA528" i="1"/>
  <c r="X528" i="1"/>
  <c r="L528" i="1"/>
  <c r="I528" i="1"/>
  <c r="H528" i="1"/>
  <c r="F528" i="1"/>
  <c r="E528" i="1"/>
  <c r="D528" i="1"/>
  <c r="AW527" i="1"/>
  <c r="AV527" i="1"/>
  <c r="AU527" i="1"/>
  <c r="AT527" i="1"/>
  <c r="AF527" i="1"/>
  <c r="AC527" i="1"/>
  <c r="AA527" i="1"/>
  <c r="X527" i="1"/>
  <c r="L527" i="1"/>
  <c r="I527" i="1"/>
  <c r="H527" i="1"/>
  <c r="F527" i="1"/>
  <c r="E527" i="1"/>
  <c r="D527" i="1"/>
  <c r="AW526" i="1"/>
  <c r="AV526" i="1"/>
  <c r="AU526" i="1"/>
  <c r="AT526" i="1"/>
  <c r="AF526" i="1"/>
  <c r="AC526" i="1"/>
  <c r="AA526" i="1"/>
  <c r="X526" i="1"/>
  <c r="L526" i="1"/>
  <c r="I526" i="1"/>
  <c r="H526" i="1"/>
  <c r="F526" i="1"/>
  <c r="E526" i="1"/>
  <c r="D526" i="1"/>
  <c r="AW525" i="1"/>
  <c r="AV525" i="1"/>
  <c r="AU525" i="1"/>
  <c r="AT525" i="1"/>
  <c r="AF525" i="1"/>
  <c r="AC525" i="1"/>
  <c r="AA525" i="1"/>
  <c r="X525" i="1"/>
  <c r="L525" i="1"/>
  <c r="I525" i="1"/>
  <c r="H525" i="1"/>
  <c r="F525" i="1"/>
  <c r="E525" i="1"/>
  <c r="D525" i="1"/>
  <c r="AW524" i="1"/>
  <c r="AV524" i="1"/>
  <c r="AU524" i="1"/>
  <c r="AT524" i="1"/>
  <c r="AF524" i="1"/>
  <c r="AC524" i="1"/>
  <c r="AA524" i="1"/>
  <c r="X524" i="1"/>
  <c r="L524" i="1"/>
  <c r="I524" i="1"/>
  <c r="H524" i="1"/>
  <c r="F524" i="1"/>
  <c r="E524" i="1"/>
  <c r="D524" i="1"/>
  <c r="AW523" i="1"/>
  <c r="AV523" i="1"/>
  <c r="AU523" i="1"/>
  <c r="AT523" i="1"/>
  <c r="AF523" i="1"/>
  <c r="AC523" i="1"/>
  <c r="AA523" i="1"/>
  <c r="X523" i="1"/>
  <c r="L523" i="1"/>
  <c r="I523" i="1"/>
  <c r="H523" i="1"/>
  <c r="F523" i="1"/>
  <c r="E523" i="1"/>
  <c r="D523" i="1"/>
  <c r="AW522" i="1"/>
  <c r="AV522" i="1"/>
  <c r="AU522" i="1"/>
  <c r="AT522" i="1"/>
  <c r="AF522" i="1"/>
  <c r="AC522" i="1"/>
  <c r="AA522" i="1"/>
  <c r="X522" i="1"/>
  <c r="L522" i="1"/>
  <c r="I522" i="1"/>
  <c r="H522" i="1"/>
  <c r="F522" i="1"/>
  <c r="E522" i="1"/>
  <c r="D522" i="1"/>
  <c r="AW521" i="1"/>
  <c r="AV521" i="1"/>
  <c r="AU521" i="1"/>
  <c r="AT521" i="1"/>
  <c r="AF521" i="1"/>
  <c r="AC521" i="1"/>
  <c r="AA521" i="1"/>
  <c r="X521" i="1"/>
  <c r="L521" i="1"/>
  <c r="I521" i="1"/>
  <c r="H521" i="1"/>
  <c r="F521" i="1"/>
  <c r="E521" i="1"/>
  <c r="D521" i="1"/>
  <c r="AW520" i="1"/>
  <c r="AV520" i="1"/>
  <c r="AU520" i="1"/>
  <c r="AT520" i="1"/>
  <c r="AF520" i="1"/>
  <c r="AC520" i="1"/>
  <c r="AA520" i="1"/>
  <c r="X520" i="1"/>
  <c r="L520" i="1"/>
  <c r="I520" i="1"/>
  <c r="H520" i="1"/>
  <c r="F520" i="1"/>
  <c r="E520" i="1"/>
  <c r="D520" i="1"/>
  <c r="AW519" i="1"/>
  <c r="AV519" i="1"/>
  <c r="AU519" i="1"/>
  <c r="AT519" i="1"/>
  <c r="AF519" i="1"/>
  <c r="AC519" i="1"/>
  <c r="AA519" i="1"/>
  <c r="X519" i="1"/>
  <c r="L519" i="1"/>
  <c r="I519" i="1"/>
  <c r="H519" i="1"/>
  <c r="F519" i="1"/>
  <c r="E519" i="1"/>
  <c r="D519" i="1"/>
  <c r="AW518" i="1"/>
  <c r="AV518" i="1"/>
  <c r="AU518" i="1"/>
  <c r="AT518" i="1"/>
  <c r="AF518" i="1"/>
  <c r="AC518" i="1"/>
  <c r="AA518" i="1"/>
  <c r="X518" i="1"/>
  <c r="L518" i="1"/>
  <c r="I518" i="1"/>
  <c r="H518" i="1"/>
  <c r="F518" i="1"/>
  <c r="E518" i="1"/>
  <c r="D518" i="1"/>
  <c r="AW517" i="1"/>
  <c r="AV517" i="1"/>
  <c r="AU517" i="1"/>
  <c r="AT517" i="1"/>
  <c r="AF517" i="1"/>
  <c r="AC517" i="1"/>
  <c r="AA517" i="1"/>
  <c r="X517" i="1"/>
  <c r="L517" i="1"/>
  <c r="I517" i="1"/>
  <c r="H517" i="1"/>
  <c r="F517" i="1"/>
  <c r="E517" i="1"/>
  <c r="D517" i="1"/>
  <c r="AW516" i="1"/>
  <c r="AV516" i="1"/>
  <c r="AU516" i="1"/>
  <c r="AT516" i="1"/>
  <c r="AF516" i="1"/>
  <c r="AC516" i="1"/>
  <c r="AA516" i="1"/>
  <c r="X516" i="1"/>
  <c r="L516" i="1"/>
  <c r="I516" i="1"/>
  <c r="H516" i="1"/>
  <c r="F516" i="1"/>
  <c r="E516" i="1"/>
  <c r="D516" i="1"/>
  <c r="AW515" i="1"/>
  <c r="AV515" i="1"/>
  <c r="AU515" i="1"/>
  <c r="AT515" i="1"/>
  <c r="AF515" i="1"/>
  <c r="AC515" i="1"/>
  <c r="AA515" i="1"/>
  <c r="X515" i="1"/>
  <c r="L515" i="1"/>
  <c r="I515" i="1"/>
  <c r="H515" i="1"/>
  <c r="F515" i="1"/>
  <c r="E515" i="1"/>
  <c r="D515" i="1"/>
  <c r="AW514" i="1"/>
  <c r="AV514" i="1"/>
  <c r="AU514" i="1"/>
  <c r="AT514" i="1"/>
  <c r="AF514" i="1"/>
  <c r="AC514" i="1"/>
  <c r="AA514" i="1"/>
  <c r="X514" i="1"/>
  <c r="L514" i="1"/>
  <c r="I514" i="1"/>
  <c r="H514" i="1"/>
  <c r="F514" i="1"/>
  <c r="E514" i="1"/>
  <c r="D514" i="1"/>
  <c r="AW513" i="1"/>
  <c r="AV513" i="1"/>
  <c r="AU513" i="1"/>
  <c r="AT513" i="1"/>
  <c r="AF513" i="1"/>
  <c r="AC513" i="1"/>
  <c r="AA513" i="1"/>
  <c r="X513" i="1"/>
  <c r="L513" i="1"/>
  <c r="I513" i="1"/>
  <c r="H513" i="1"/>
  <c r="F513" i="1"/>
  <c r="E513" i="1"/>
  <c r="D513" i="1"/>
  <c r="AW512" i="1"/>
  <c r="AV512" i="1"/>
  <c r="AU512" i="1"/>
  <c r="AT512" i="1"/>
  <c r="AF512" i="1"/>
  <c r="AC512" i="1"/>
  <c r="AA512" i="1"/>
  <c r="X512" i="1"/>
  <c r="L512" i="1"/>
  <c r="I512" i="1"/>
  <c r="H512" i="1"/>
  <c r="F512" i="1"/>
  <c r="E512" i="1"/>
  <c r="D512" i="1"/>
  <c r="AW511" i="1"/>
  <c r="AV511" i="1"/>
  <c r="AU511" i="1"/>
  <c r="AT511" i="1"/>
  <c r="AF511" i="1"/>
  <c r="AC511" i="1"/>
  <c r="AA511" i="1"/>
  <c r="X511" i="1"/>
  <c r="L511" i="1"/>
  <c r="I511" i="1"/>
  <c r="H511" i="1"/>
  <c r="F511" i="1"/>
  <c r="E511" i="1"/>
  <c r="D511" i="1"/>
  <c r="AW510" i="1"/>
  <c r="AV510" i="1"/>
  <c r="AU510" i="1"/>
  <c r="AT510" i="1"/>
  <c r="AF510" i="1"/>
  <c r="AC510" i="1"/>
  <c r="AA510" i="1"/>
  <c r="X510" i="1"/>
  <c r="L510" i="1"/>
  <c r="I510" i="1"/>
  <c r="H510" i="1"/>
  <c r="F510" i="1"/>
  <c r="E510" i="1"/>
  <c r="D510" i="1"/>
  <c r="AW509" i="1"/>
  <c r="AV509" i="1"/>
  <c r="AU509" i="1"/>
  <c r="AT509" i="1"/>
  <c r="AF509" i="1"/>
  <c r="AC509" i="1"/>
  <c r="AA509" i="1"/>
  <c r="X509" i="1"/>
  <c r="L509" i="1"/>
  <c r="I509" i="1"/>
  <c r="H509" i="1"/>
  <c r="F509" i="1"/>
  <c r="E509" i="1"/>
  <c r="D509" i="1"/>
  <c r="AW508" i="1"/>
  <c r="AV508" i="1"/>
  <c r="AU508" i="1"/>
  <c r="AT508" i="1"/>
  <c r="AF508" i="1"/>
  <c r="AC508" i="1"/>
  <c r="AA508" i="1"/>
  <c r="X508" i="1"/>
  <c r="L508" i="1"/>
  <c r="I508" i="1"/>
  <c r="H508" i="1"/>
  <c r="F508" i="1"/>
  <c r="E508" i="1"/>
  <c r="D508" i="1"/>
  <c r="AW507" i="1"/>
  <c r="AV507" i="1"/>
  <c r="AU507" i="1"/>
  <c r="AT507" i="1"/>
  <c r="AF507" i="1"/>
  <c r="AC507" i="1"/>
  <c r="AA507" i="1"/>
  <c r="X507" i="1"/>
  <c r="L507" i="1"/>
  <c r="I507" i="1"/>
  <c r="H507" i="1"/>
  <c r="F507" i="1"/>
  <c r="E507" i="1"/>
  <c r="D507" i="1"/>
  <c r="AW506" i="1"/>
  <c r="AV506" i="1"/>
  <c r="AU506" i="1"/>
  <c r="AT506" i="1"/>
  <c r="AF506" i="1"/>
  <c r="AC506" i="1"/>
  <c r="AA506" i="1"/>
  <c r="X506" i="1"/>
  <c r="L506" i="1"/>
  <c r="I506" i="1"/>
  <c r="H506" i="1"/>
  <c r="F506" i="1"/>
  <c r="E506" i="1"/>
  <c r="D506" i="1"/>
  <c r="AW505" i="1"/>
  <c r="AV505" i="1"/>
  <c r="AU505" i="1"/>
  <c r="AT505" i="1"/>
  <c r="AF505" i="1"/>
  <c r="AC505" i="1"/>
  <c r="AA505" i="1"/>
  <c r="X505" i="1"/>
  <c r="L505" i="1"/>
  <c r="I505" i="1"/>
  <c r="H505" i="1"/>
  <c r="F505" i="1"/>
  <c r="E505" i="1"/>
  <c r="D505" i="1"/>
  <c r="AW504" i="1"/>
  <c r="AV504" i="1"/>
  <c r="AU504" i="1"/>
  <c r="AT504" i="1"/>
  <c r="AF504" i="1"/>
  <c r="AC504" i="1"/>
  <c r="AA504" i="1"/>
  <c r="X504" i="1"/>
  <c r="L504" i="1"/>
  <c r="I504" i="1"/>
  <c r="H504" i="1"/>
  <c r="F504" i="1"/>
  <c r="E504" i="1"/>
  <c r="D504" i="1"/>
  <c r="AW503" i="1"/>
  <c r="AV503" i="1"/>
  <c r="AU503" i="1"/>
  <c r="AT503" i="1"/>
  <c r="AF503" i="1"/>
  <c r="AC503" i="1"/>
  <c r="AA503" i="1"/>
  <c r="X503" i="1"/>
  <c r="L503" i="1"/>
  <c r="I503" i="1"/>
  <c r="H503" i="1"/>
  <c r="F503" i="1"/>
  <c r="E503" i="1"/>
  <c r="D503" i="1"/>
  <c r="AW502" i="1"/>
  <c r="AV502" i="1"/>
  <c r="AU502" i="1"/>
  <c r="AT502" i="1"/>
  <c r="AF502" i="1"/>
  <c r="AC502" i="1"/>
  <c r="AA502" i="1"/>
  <c r="X502" i="1"/>
  <c r="L502" i="1"/>
  <c r="I502" i="1"/>
  <c r="H502" i="1"/>
  <c r="F502" i="1"/>
  <c r="E502" i="1"/>
  <c r="D502" i="1"/>
  <c r="AW501" i="1"/>
  <c r="AV501" i="1"/>
  <c r="AU501" i="1"/>
  <c r="AT501" i="1"/>
  <c r="AF501" i="1"/>
  <c r="AC501" i="1"/>
  <c r="AA501" i="1"/>
  <c r="X501" i="1"/>
  <c r="L501" i="1"/>
  <c r="I501" i="1"/>
  <c r="H501" i="1"/>
  <c r="F501" i="1"/>
  <c r="E501" i="1"/>
  <c r="D501" i="1"/>
  <c r="AW500" i="1"/>
  <c r="AV500" i="1"/>
  <c r="AU500" i="1"/>
  <c r="AT500" i="1"/>
  <c r="AF500" i="1"/>
  <c r="AC500" i="1"/>
  <c r="AA500" i="1"/>
  <c r="X500" i="1"/>
  <c r="L500" i="1"/>
  <c r="I500" i="1"/>
  <c r="H500" i="1"/>
  <c r="F500" i="1"/>
  <c r="E500" i="1"/>
  <c r="D500" i="1"/>
  <c r="AW499" i="1"/>
  <c r="AV499" i="1"/>
  <c r="AU499" i="1"/>
  <c r="AT499" i="1"/>
  <c r="AF499" i="1"/>
  <c r="AC499" i="1"/>
  <c r="AA499" i="1"/>
  <c r="X499" i="1"/>
  <c r="L499" i="1"/>
  <c r="I499" i="1"/>
  <c r="H499" i="1"/>
  <c r="F499" i="1"/>
  <c r="E499" i="1"/>
  <c r="D499" i="1"/>
  <c r="AW498" i="1"/>
  <c r="AV498" i="1"/>
  <c r="AU498" i="1"/>
  <c r="AT498" i="1"/>
  <c r="AF498" i="1"/>
  <c r="AC498" i="1"/>
  <c r="AA498" i="1"/>
  <c r="X498" i="1"/>
  <c r="L498" i="1"/>
  <c r="I498" i="1"/>
  <c r="H498" i="1"/>
  <c r="F498" i="1"/>
  <c r="E498" i="1"/>
  <c r="D498" i="1"/>
  <c r="AW497" i="1"/>
  <c r="AV497" i="1"/>
  <c r="AU497" i="1"/>
  <c r="AT497" i="1"/>
  <c r="AF497" i="1"/>
  <c r="AC497" i="1"/>
  <c r="AA497" i="1"/>
  <c r="X497" i="1"/>
  <c r="L497" i="1"/>
  <c r="I497" i="1"/>
  <c r="H497" i="1"/>
  <c r="F497" i="1"/>
  <c r="E497" i="1"/>
  <c r="D497" i="1"/>
  <c r="AW496" i="1"/>
  <c r="AV496" i="1"/>
  <c r="AU496" i="1"/>
  <c r="AT496" i="1"/>
  <c r="AF496" i="1"/>
  <c r="AC496" i="1"/>
  <c r="AA496" i="1"/>
  <c r="X496" i="1"/>
  <c r="L496" i="1"/>
  <c r="I496" i="1"/>
  <c r="H496" i="1"/>
  <c r="F496" i="1"/>
  <c r="E496" i="1"/>
  <c r="D496" i="1"/>
  <c r="AW495" i="1"/>
  <c r="AV495" i="1"/>
  <c r="AU495" i="1"/>
  <c r="AT495" i="1"/>
  <c r="AF495" i="1"/>
  <c r="AC495" i="1"/>
  <c r="AA495" i="1"/>
  <c r="X495" i="1"/>
  <c r="L495" i="1"/>
  <c r="I495" i="1"/>
  <c r="H495" i="1"/>
  <c r="F495" i="1"/>
  <c r="E495" i="1"/>
  <c r="D495" i="1"/>
  <c r="AW494" i="1"/>
  <c r="AV494" i="1"/>
  <c r="AU494" i="1"/>
  <c r="AT494" i="1"/>
  <c r="AF494" i="1"/>
  <c r="AC494" i="1"/>
  <c r="AA494" i="1"/>
  <c r="X494" i="1"/>
  <c r="L494" i="1"/>
  <c r="I494" i="1"/>
  <c r="H494" i="1"/>
  <c r="F494" i="1"/>
  <c r="E494" i="1"/>
  <c r="D494" i="1"/>
  <c r="AW493" i="1"/>
  <c r="AV493" i="1"/>
  <c r="AU493" i="1"/>
  <c r="AT493" i="1"/>
  <c r="AF493" i="1"/>
  <c r="AC493" i="1"/>
  <c r="AA493" i="1"/>
  <c r="X493" i="1"/>
  <c r="L493" i="1"/>
  <c r="I493" i="1"/>
  <c r="H493" i="1"/>
  <c r="F493" i="1"/>
  <c r="E493" i="1"/>
  <c r="D493" i="1"/>
  <c r="AW492" i="1"/>
  <c r="AV492" i="1"/>
  <c r="AU492" i="1"/>
  <c r="AT492" i="1"/>
  <c r="AF492" i="1"/>
  <c r="AC492" i="1"/>
  <c r="AA492" i="1"/>
  <c r="X492" i="1"/>
  <c r="L492" i="1"/>
  <c r="I492" i="1"/>
  <c r="H492" i="1"/>
  <c r="F492" i="1"/>
  <c r="E492" i="1"/>
  <c r="D492" i="1"/>
  <c r="AW491" i="1"/>
  <c r="AV491" i="1"/>
  <c r="AU491" i="1"/>
  <c r="AT491" i="1"/>
  <c r="AF491" i="1"/>
  <c r="AC491" i="1"/>
  <c r="AA491" i="1"/>
  <c r="X491" i="1"/>
  <c r="L491" i="1"/>
  <c r="I491" i="1"/>
  <c r="H491" i="1"/>
  <c r="F491" i="1"/>
  <c r="E491" i="1"/>
  <c r="D491" i="1"/>
  <c r="AW490" i="1"/>
  <c r="AV490" i="1"/>
  <c r="AU490" i="1"/>
  <c r="AT490" i="1"/>
  <c r="AF490" i="1"/>
  <c r="AC490" i="1"/>
  <c r="AA490" i="1"/>
  <c r="X490" i="1"/>
  <c r="L490" i="1"/>
  <c r="I490" i="1"/>
  <c r="H490" i="1"/>
  <c r="F490" i="1"/>
  <c r="E490" i="1"/>
  <c r="D490" i="1"/>
  <c r="AW489" i="1"/>
  <c r="AV489" i="1"/>
  <c r="AU489" i="1"/>
  <c r="AT489" i="1"/>
  <c r="AF489" i="1"/>
  <c r="AC489" i="1"/>
  <c r="AA489" i="1"/>
  <c r="X489" i="1"/>
  <c r="L489" i="1"/>
  <c r="I489" i="1"/>
  <c r="H489" i="1"/>
  <c r="F489" i="1"/>
  <c r="E489" i="1"/>
  <c r="D489" i="1"/>
  <c r="AW488" i="1"/>
  <c r="AV488" i="1"/>
  <c r="AU488" i="1"/>
  <c r="AT488" i="1"/>
  <c r="AF488" i="1"/>
  <c r="AC488" i="1"/>
  <c r="AA488" i="1"/>
  <c r="X488" i="1"/>
  <c r="L488" i="1"/>
  <c r="I488" i="1"/>
  <c r="H488" i="1"/>
  <c r="F488" i="1"/>
  <c r="E488" i="1"/>
  <c r="D488" i="1"/>
  <c r="AW487" i="1"/>
  <c r="AV487" i="1"/>
  <c r="AU487" i="1"/>
  <c r="AT487" i="1"/>
  <c r="AF487" i="1"/>
  <c r="AC487" i="1"/>
  <c r="AA487" i="1"/>
  <c r="X487" i="1"/>
  <c r="L487" i="1"/>
  <c r="I487" i="1"/>
  <c r="H487" i="1"/>
  <c r="F487" i="1"/>
  <c r="E487" i="1"/>
  <c r="D487" i="1"/>
  <c r="AW486" i="1"/>
  <c r="AV486" i="1"/>
  <c r="AU486" i="1"/>
  <c r="AT486" i="1"/>
  <c r="AF486" i="1"/>
  <c r="AC486" i="1"/>
  <c r="AA486" i="1"/>
  <c r="X486" i="1"/>
  <c r="L486" i="1"/>
  <c r="I486" i="1"/>
  <c r="H486" i="1"/>
  <c r="F486" i="1"/>
  <c r="E486" i="1"/>
  <c r="D486" i="1"/>
  <c r="AW485" i="1"/>
  <c r="AV485" i="1"/>
  <c r="AU485" i="1"/>
  <c r="AT485" i="1"/>
  <c r="AF485" i="1"/>
  <c r="AC485" i="1"/>
  <c r="AA485" i="1"/>
  <c r="X485" i="1"/>
  <c r="L485" i="1"/>
  <c r="I485" i="1"/>
  <c r="H485" i="1"/>
  <c r="F485" i="1"/>
  <c r="E485" i="1"/>
  <c r="D485" i="1"/>
  <c r="AW484" i="1"/>
  <c r="AV484" i="1"/>
  <c r="AU484" i="1"/>
  <c r="AT484" i="1"/>
  <c r="AF484" i="1"/>
  <c r="AC484" i="1"/>
  <c r="AA484" i="1"/>
  <c r="X484" i="1"/>
  <c r="L484" i="1"/>
  <c r="I484" i="1"/>
  <c r="H484" i="1"/>
  <c r="F484" i="1"/>
  <c r="E484" i="1"/>
  <c r="D484" i="1"/>
  <c r="AW483" i="1"/>
  <c r="AV483" i="1"/>
  <c r="AU483" i="1"/>
  <c r="AT483" i="1"/>
  <c r="AF483" i="1"/>
  <c r="AC483" i="1"/>
  <c r="AA483" i="1"/>
  <c r="X483" i="1"/>
  <c r="L483" i="1"/>
  <c r="I483" i="1"/>
  <c r="H483" i="1"/>
  <c r="F483" i="1"/>
  <c r="E483" i="1"/>
  <c r="D483" i="1"/>
  <c r="AW482" i="1"/>
  <c r="AV482" i="1"/>
  <c r="AU482" i="1"/>
  <c r="AT482" i="1"/>
  <c r="AF482" i="1"/>
  <c r="AC482" i="1"/>
  <c r="AA482" i="1"/>
  <c r="X482" i="1"/>
  <c r="L482" i="1"/>
  <c r="I482" i="1"/>
  <c r="H482" i="1"/>
  <c r="F482" i="1"/>
  <c r="E482" i="1"/>
  <c r="D482" i="1"/>
  <c r="AW481" i="1"/>
  <c r="AV481" i="1"/>
  <c r="AU481" i="1"/>
  <c r="AT481" i="1"/>
  <c r="AF481" i="1"/>
  <c r="AC481" i="1"/>
  <c r="AA481" i="1"/>
  <c r="X481" i="1"/>
  <c r="L481" i="1"/>
  <c r="I481" i="1"/>
  <c r="H481" i="1"/>
  <c r="F481" i="1"/>
  <c r="E481" i="1"/>
  <c r="D481" i="1"/>
  <c r="AW480" i="1"/>
  <c r="AV480" i="1"/>
  <c r="AU480" i="1"/>
  <c r="AT480" i="1"/>
  <c r="AF480" i="1"/>
  <c r="AC480" i="1"/>
  <c r="AA480" i="1"/>
  <c r="X480" i="1"/>
  <c r="L480" i="1"/>
  <c r="I480" i="1"/>
  <c r="H480" i="1"/>
  <c r="F480" i="1"/>
  <c r="E480" i="1"/>
  <c r="D480" i="1"/>
  <c r="AW479" i="1"/>
  <c r="AV479" i="1"/>
  <c r="AU479" i="1"/>
  <c r="AT479" i="1"/>
  <c r="AF479" i="1"/>
  <c r="AC479" i="1"/>
  <c r="AA479" i="1"/>
  <c r="X479" i="1"/>
  <c r="L479" i="1"/>
  <c r="I479" i="1"/>
  <c r="H479" i="1"/>
  <c r="F479" i="1"/>
  <c r="E479" i="1"/>
  <c r="D479" i="1"/>
  <c r="AW478" i="1"/>
  <c r="AV478" i="1"/>
  <c r="AU478" i="1"/>
  <c r="AT478" i="1"/>
  <c r="AF478" i="1"/>
  <c r="AC478" i="1"/>
  <c r="AA478" i="1"/>
  <c r="X478" i="1"/>
  <c r="L478" i="1"/>
  <c r="I478" i="1"/>
  <c r="H478" i="1"/>
  <c r="F478" i="1"/>
  <c r="E478" i="1"/>
  <c r="D478" i="1"/>
  <c r="AW477" i="1"/>
  <c r="AV477" i="1"/>
  <c r="AU477" i="1"/>
  <c r="AT477" i="1"/>
  <c r="AF477" i="1"/>
  <c r="AC477" i="1"/>
  <c r="AA477" i="1"/>
  <c r="X477" i="1"/>
  <c r="L477" i="1"/>
  <c r="I477" i="1"/>
  <c r="H477" i="1"/>
  <c r="F477" i="1"/>
  <c r="E477" i="1"/>
  <c r="D477" i="1"/>
  <c r="AW476" i="1"/>
  <c r="AV476" i="1"/>
  <c r="AU476" i="1"/>
  <c r="AT476" i="1"/>
  <c r="AF476" i="1"/>
  <c r="AC476" i="1"/>
  <c r="AA476" i="1"/>
  <c r="X476" i="1"/>
  <c r="L476" i="1"/>
  <c r="I476" i="1"/>
  <c r="H476" i="1"/>
  <c r="F476" i="1"/>
  <c r="E476" i="1"/>
  <c r="D476" i="1"/>
  <c r="AW475" i="1"/>
  <c r="AV475" i="1"/>
  <c r="AU475" i="1"/>
  <c r="AT475" i="1"/>
  <c r="AF475" i="1"/>
  <c r="AC475" i="1"/>
  <c r="AA475" i="1"/>
  <c r="X475" i="1"/>
  <c r="L475" i="1"/>
  <c r="I475" i="1"/>
  <c r="H475" i="1"/>
  <c r="F475" i="1"/>
  <c r="E475" i="1"/>
  <c r="D475" i="1"/>
  <c r="AW474" i="1"/>
  <c r="AV474" i="1"/>
  <c r="AU474" i="1"/>
  <c r="AT474" i="1"/>
  <c r="AF474" i="1"/>
  <c r="AC474" i="1"/>
  <c r="AA474" i="1"/>
  <c r="X474" i="1"/>
  <c r="L474" i="1"/>
  <c r="I474" i="1"/>
  <c r="H474" i="1"/>
  <c r="F474" i="1"/>
  <c r="E474" i="1"/>
  <c r="D474" i="1"/>
  <c r="AW473" i="1"/>
  <c r="AV473" i="1"/>
  <c r="AU473" i="1"/>
  <c r="AT473" i="1"/>
  <c r="AF473" i="1"/>
  <c r="AC473" i="1"/>
  <c r="AA473" i="1"/>
  <c r="X473" i="1"/>
  <c r="L473" i="1"/>
  <c r="I473" i="1"/>
  <c r="H473" i="1"/>
  <c r="F473" i="1"/>
  <c r="E473" i="1"/>
  <c r="D473" i="1"/>
  <c r="AW472" i="1"/>
  <c r="AV472" i="1"/>
  <c r="AU472" i="1"/>
  <c r="AT472" i="1"/>
  <c r="AF472" i="1"/>
  <c r="AC472" i="1"/>
  <c r="AA472" i="1"/>
  <c r="X472" i="1"/>
  <c r="L472" i="1"/>
  <c r="I472" i="1"/>
  <c r="H472" i="1"/>
  <c r="F472" i="1"/>
  <c r="E472" i="1"/>
  <c r="D472" i="1"/>
  <c r="AW471" i="1"/>
  <c r="AV471" i="1"/>
  <c r="AU471" i="1"/>
  <c r="AT471" i="1"/>
  <c r="AF471" i="1"/>
  <c r="AC471" i="1"/>
  <c r="AA471" i="1"/>
  <c r="X471" i="1"/>
  <c r="L471" i="1"/>
  <c r="I471" i="1"/>
  <c r="H471" i="1"/>
  <c r="F471" i="1"/>
  <c r="E471" i="1"/>
  <c r="D471" i="1"/>
  <c r="AW470" i="1"/>
  <c r="AV470" i="1"/>
  <c r="AU470" i="1"/>
  <c r="AT470" i="1"/>
  <c r="AF470" i="1"/>
  <c r="AC470" i="1"/>
  <c r="AA470" i="1"/>
  <c r="X470" i="1"/>
  <c r="L470" i="1"/>
  <c r="I470" i="1"/>
  <c r="H470" i="1"/>
  <c r="F470" i="1"/>
  <c r="E470" i="1"/>
  <c r="D470" i="1"/>
  <c r="AW469" i="1"/>
  <c r="AV469" i="1"/>
  <c r="AU469" i="1"/>
  <c r="AT469" i="1"/>
  <c r="AF469" i="1"/>
  <c r="AC469" i="1"/>
  <c r="AA469" i="1"/>
  <c r="X469" i="1"/>
  <c r="L469" i="1"/>
  <c r="I469" i="1"/>
  <c r="H469" i="1"/>
  <c r="F469" i="1"/>
  <c r="E469" i="1"/>
  <c r="D469" i="1"/>
  <c r="AW468" i="1"/>
  <c r="AV468" i="1"/>
  <c r="AU468" i="1"/>
  <c r="AT468" i="1"/>
  <c r="AF468" i="1"/>
  <c r="AC468" i="1"/>
  <c r="AA468" i="1"/>
  <c r="X468" i="1"/>
  <c r="L468" i="1"/>
  <c r="I468" i="1"/>
  <c r="H468" i="1"/>
  <c r="F468" i="1"/>
  <c r="E468" i="1"/>
  <c r="D468" i="1"/>
  <c r="AW467" i="1"/>
  <c r="AV467" i="1"/>
  <c r="AU467" i="1"/>
  <c r="AT467" i="1"/>
  <c r="AF467" i="1"/>
  <c r="AC467" i="1"/>
  <c r="AA467" i="1"/>
  <c r="X467" i="1"/>
  <c r="L467" i="1"/>
  <c r="I467" i="1"/>
  <c r="H467" i="1"/>
  <c r="F467" i="1"/>
  <c r="E467" i="1"/>
  <c r="D467" i="1"/>
  <c r="AW466" i="1"/>
  <c r="AV466" i="1"/>
  <c r="AU466" i="1"/>
  <c r="AT466" i="1"/>
  <c r="AF466" i="1"/>
  <c r="AC466" i="1"/>
  <c r="AA466" i="1"/>
  <c r="X466" i="1"/>
  <c r="L466" i="1"/>
  <c r="I466" i="1"/>
  <c r="H466" i="1"/>
  <c r="F466" i="1"/>
  <c r="E466" i="1"/>
  <c r="D466" i="1"/>
  <c r="AW465" i="1"/>
  <c r="AV465" i="1"/>
  <c r="AU465" i="1"/>
  <c r="AT465" i="1"/>
  <c r="AF465" i="1"/>
  <c r="AC465" i="1"/>
  <c r="AA465" i="1"/>
  <c r="X465" i="1"/>
  <c r="L465" i="1"/>
  <c r="I465" i="1"/>
  <c r="H465" i="1"/>
  <c r="F465" i="1"/>
  <c r="E465" i="1"/>
  <c r="D465" i="1"/>
  <c r="AW464" i="1"/>
  <c r="AV464" i="1"/>
  <c r="AU464" i="1"/>
  <c r="AT464" i="1"/>
  <c r="AF464" i="1"/>
  <c r="AC464" i="1"/>
  <c r="AA464" i="1"/>
  <c r="X464" i="1"/>
  <c r="L464" i="1"/>
  <c r="I464" i="1"/>
  <c r="H464" i="1"/>
  <c r="F464" i="1"/>
  <c r="E464" i="1"/>
  <c r="D464" i="1"/>
  <c r="AW463" i="1"/>
  <c r="AV463" i="1"/>
  <c r="AU463" i="1"/>
  <c r="AT463" i="1"/>
  <c r="AF463" i="1"/>
  <c r="AC463" i="1"/>
  <c r="AA463" i="1"/>
  <c r="X463" i="1"/>
  <c r="L463" i="1"/>
  <c r="I463" i="1"/>
  <c r="H463" i="1"/>
  <c r="F463" i="1"/>
  <c r="E463" i="1"/>
  <c r="D463" i="1"/>
  <c r="AW462" i="1"/>
  <c r="AV462" i="1"/>
  <c r="AU462" i="1"/>
  <c r="AT462" i="1"/>
  <c r="AF462" i="1"/>
  <c r="AC462" i="1"/>
  <c r="AA462" i="1"/>
  <c r="X462" i="1"/>
  <c r="L462" i="1"/>
  <c r="I462" i="1"/>
  <c r="H462" i="1"/>
  <c r="F462" i="1"/>
  <c r="E462" i="1"/>
  <c r="D462" i="1"/>
  <c r="AW461" i="1"/>
  <c r="AV461" i="1"/>
  <c r="AU461" i="1"/>
  <c r="AT461" i="1"/>
  <c r="AF461" i="1"/>
  <c r="AC461" i="1"/>
  <c r="AA461" i="1"/>
  <c r="X461" i="1"/>
  <c r="L461" i="1"/>
  <c r="I461" i="1"/>
  <c r="H461" i="1"/>
  <c r="F461" i="1"/>
  <c r="E461" i="1"/>
  <c r="D461" i="1"/>
  <c r="AW460" i="1"/>
  <c r="AV460" i="1"/>
  <c r="AU460" i="1"/>
  <c r="AT460" i="1"/>
  <c r="AF460" i="1"/>
  <c r="AC460" i="1"/>
  <c r="AA460" i="1"/>
  <c r="X460" i="1"/>
  <c r="L460" i="1"/>
  <c r="I460" i="1"/>
  <c r="H460" i="1"/>
  <c r="F460" i="1"/>
  <c r="E460" i="1"/>
  <c r="D460" i="1"/>
  <c r="AW459" i="1"/>
  <c r="AV459" i="1"/>
  <c r="AU459" i="1"/>
  <c r="AT459" i="1"/>
  <c r="AF459" i="1"/>
  <c r="AC459" i="1"/>
  <c r="AA459" i="1"/>
  <c r="X459" i="1"/>
  <c r="L459" i="1"/>
  <c r="I459" i="1"/>
  <c r="H459" i="1"/>
  <c r="F459" i="1"/>
  <c r="E459" i="1"/>
  <c r="D459" i="1"/>
  <c r="AW458" i="1"/>
  <c r="AV458" i="1"/>
  <c r="AU458" i="1"/>
  <c r="AT458" i="1"/>
  <c r="AF458" i="1"/>
  <c r="AC458" i="1"/>
  <c r="AA458" i="1"/>
  <c r="X458" i="1"/>
  <c r="L458" i="1"/>
  <c r="I458" i="1"/>
  <c r="H458" i="1"/>
  <c r="F458" i="1"/>
  <c r="E458" i="1"/>
  <c r="D458" i="1"/>
  <c r="AW457" i="1"/>
  <c r="AV457" i="1"/>
  <c r="AU457" i="1"/>
  <c r="AT457" i="1"/>
  <c r="AF457" i="1"/>
  <c r="AC457" i="1"/>
  <c r="AA457" i="1"/>
  <c r="X457" i="1"/>
  <c r="L457" i="1"/>
  <c r="I457" i="1"/>
  <c r="H457" i="1"/>
  <c r="F457" i="1"/>
  <c r="E457" i="1"/>
  <c r="D457" i="1"/>
  <c r="AW456" i="1"/>
  <c r="AV456" i="1"/>
  <c r="AU456" i="1"/>
  <c r="AT456" i="1"/>
  <c r="AF456" i="1"/>
  <c r="AC456" i="1"/>
  <c r="AA456" i="1"/>
  <c r="X456" i="1"/>
  <c r="L456" i="1"/>
  <c r="I456" i="1"/>
  <c r="H456" i="1"/>
  <c r="F456" i="1"/>
  <c r="E456" i="1"/>
  <c r="D456" i="1"/>
  <c r="AW455" i="1"/>
  <c r="AV455" i="1"/>
  <c r="AU455" i="1"/>
  <c r="AT455" i="1"/>
  <c r="AF455" i="1"/>
  <c r="AC455" i="1"/>
  <c r="AA455" i="1"/>
  <c r="X455" i="1"/>
  <c r="L455" i="1"/>
  <c r="I455" i="1"/>
  <c r="H455" i="1"/>
  <c r="F455" i="1"/>
  <c r="E455" i="1"/>
  <c r="D455" i="1"/>
  <c r="AW454" i="1"/>
  <c r="AV454" i="1"/>
  <c r="AU454" i="1"/>
  <c r="AT454" i="1"/>
  <c r="AF454" i="1"/>
  <c r="AC454" i="1"/>
  <c r="AA454" i="1"/>
  <c r="X454" i="1"/>
  <c r="L454" i="1"/>
  <c r="I454" i="1"/>
  <c r="H454" i="1"/>
  <c r="F454" i="1"/>
  <c r="E454" i="1"/>
  <c r="D454" i="1"/>
  <c r="AW453" i="1"/>
  <c r="AV453" i="1"/>
  <c r="AU453" i="1"/>
  <c r="AT453" i="1"/>
  <c r="AF453" i="1"/>
  <c r="AC453" i="1"/>
  <c r="AA453" i="1"/>
  <c r="X453" i="1"/>
  <c r="L453" i="1"/>
  <c r="I453" i="1"/>
  <c r="H453" i="1"/>
  <c r="F453" i="1"/>
  <c r="E453" i="1"/>
  <c r="D453" i="1"/>
  <c r="AW452" i="1"/>
  <c r="AV452" i="1"/>
  <c r="AU452" i="1"/>
  <c r="AT452" i="1"/>
  <c r="AF452" i="1"/>
  <c r="AC452" i="1"/>
  <c r="AA452" i="1"/>
  <c r="X452" i="1"/>
  <c r="L452" i="1"/>
  <c r="I452" i="1"/>
  <c r="H452" i="1"/>
  <c r="F452" i="1"/>
  <c r="E452" i="1"/>
  <c r="D452" i="1"/>
  <c r="AW451" i="1"/>
  <c r="AV451" i="1"/>
  <c r="AU451" i="1"/>
  <c r="AT451" i="1"/>
  <c r="AF451" i="1"/>
  <c r="AC451" i="1"/>
  <c r="AA451" i="1"/>
  <c r="X451" i="1"/>
  <c r="L451" i="1"/>
  <c r="I451" i="1"/>
  <c r="H451" i="1"/>
  <c r="F451" i="1"/>
  <c r="E451" i="1"/>
  <c r="D451" i="1"/>
  <c r="AW450" i="1"/>
  <c r="AV450" i="1"/>
  <c r="AU450" i="1"/>
  <c r="AT450" i="1"/>
  <c r="AF450" i="1"/>
  <c r="AC450" i="1"/>
  <c r="AA450" i="1"/>
  <c r="X450" i="1"/>
  <c r="L450" i="1"/>
  <c r="I450" i="1"/>
  <c r="H450" i="1"/>
  <c r="F450" i="1"/>
  <c r="E450" i="1"/>
  <c r="D450" i="1"/>
  <c r="AW449" i="1"/>
  <c r="AV449" i="1"/>
  <c r="AU449" i="1"/>
  <c r="AT449" i="1"/>
  <c r="AF449" i="1"/>
  <c r="AC449" i="1"/>
  <c r="AA449" i="1"/>
  <c r="X449" i="1"/>
  <c r="L449" i="1"/>
  <c r="I449" i="1"/>
  <c r="H449" i="1"/>
  <c r="F449" i="1"/>
  <c r="E449" i="1"/>
  <c r="D449" i="1"/>
  <c r="AW448" i="1"/>
  <c r="AV448" i="1"/>
  <c r="AU448" i="1"/>
  <c r="AT448" i="1"/>
  <c r="AF448" i="1"/>
  <c r="AC448" i="1"/>
  <c r="AA448" i="1"/>
  <c r="X448" i="1"/>
  <c r="L448" i="1"/>
  <c r="I448" i="1"/>
  <c r="H448" i="1"/>
  <c r="F448" i="1"/>
  <c r="E448" i="1"/>
  <c r="D448" i="1"/>
  <c r="AW447" i="1"/>
  <c r="AV447" i="1"/>
  <c r="AU447" i="1"/>
  <c r="AT447" i="1"/>
  <c r="AF447" i="1"/>
  <c r="AC447" i="1"/>
  <c r="AA447" i="1"/>
  <c r="X447" i="1"/>
  <c r="L447" i="1"/>
  <c r="I447" i="1"/>
  <c r="H447" i="1"/>
  <c r="F447" i="1"/>
  <c r="E447" i="1"/>
  <c r="D447" i="1"/>
  <c r="AW446" i="1"/>
  <c r="AV446" i="1"/>
  <c r="AU446" i="1"/>
  <c r="AT446" i="1"/>
  <c r="AF446" i="1"/>
  <c r="AC446" i="1"/>
  <c r="AA446" i="1"/>
  <c r="X446" i="1"/>
  <c r="L446" i="1"/>
  <c r="I446" i="1"/>
  <c r="H446" i="1"/>
  <c r="F446" i="1"/>
  <c r="E446" i="1"/>
  <c r="D446" i="1"/>
  <c r="AW445" i="1"/>
  <c r="AV445" i="1"/>
  <c r="AU445" i="1"/>
  <c r="AT445" i="1"/>
  <c r="AF445" i="1"/>
  <c r="AC445" i="1"/>
  <c r="AA445" i="1"/>
  <c r="X445" i="1"/>
  <c r="L445" i="1"/>
  <c r="I445" i="1"/>
  <c r="H445" i="1"/>
  <c r="F445" i="1"/>
  <c r="E445" i="1"/>
  <c r="D445" i="1"/>
  <c r="AW444" i="1"/>
  <c r="AV444" i="1"/>
  <c r="AU444" i="1"/>
  <c r="AT444" i="1"/>
  <c r="AF444" i="1"/>
  <c r="AC444" i="1"/>
  <c r="AA444" i="1"/>
  <c r="X444" i="1"/>
  <c r="L444" i="1"/>
  <c r="I444" i="1"/>
  <c r="H444" i="1"/>
  <c r="F444" i="1"/>
  <c r="E444" i="1"/>
  <c r="D444" i="1"/>
  <c r="AW443" i="1"/>
  <c r="AV443" i="1"/>
  <c r="AU443" i="1"/>
  <c r="AT443" i="1"/>
  <c r="AF443" i="1"/>
  <c r="AC443" i="1"/>
  <c r="AA443" i="1"/>
  <c r="X443" i="1"/>
  <c r="L443" i="1"/>
  <c r="I443" i="1"/>
  <c r="H443" i="1"/>
  <c r="F443" i="1"/>
  <c r="E443" i="1"/>
  <c r="D443" i="1"/>
  <c r="AW442" i="1"/>
  <c r="AV442" i="1"/>
  <c r="AU442" i="1"/>
  <c r="AT442" i="1"/>
  <c r="AF442" i="1"/>
  <c r="AC442" i="1"/>
  <c r="AA442" i="1"/>
  <c r="X442" i="1"/>
  <c r="L442" i="1"/>
  <c r="I442" i="1"/>
  <c r="H442" i="1"/>
  <c r="F442" i="1"/>
  <c r="E442" i="1"/>
  <c r="D442" i="1"/>
  <c r="AW441" i="1"/>
  <c r="AV441" i="1"/>
  <c r="AU441" i="1"/>
  <c r="AT441" i="1"/>
  <c r="AF441" i="1"/>
  <c r="AC441" i="1"/>
  <c r="AA441" i="1"/>
  <c r="X441" i="1"/>
  <c r="L441" i="1"/>
  <c r="I441" i="1"/>
  <c r="H441" i="1"/>
  <c r="F441" i="1"/>
  <c r="E441" i="1"/>
  <c r="D441" i="1"/>
  <c r="AW440" i="1"/>
  <c r="AV440" i="1"/>
  <c r="AU440" i="1"/>
  <c r="AT440" i="1"/>
  <c r="AF440" i="1"/>
  <c r="AC440" i="1"/>
  <c r="AA440" i="1"/>
  <c r="X440" i="1"/>
  <c r="L440" i="1"/>
  <c r="I440" i="1"/>
  <c r="H440" i="1"/>
  <c r="F440" i="1"/>
  <c r="E440" i="1"/>
  <c r="D440" i="1"/>
  <c r="AW439" i="1"/>
  <c r="AV439" i="1"/>
  <c r="AU439" i="1"/>
  <c r="AT439" i="1"/>
  <c r="AF439" i="1"/>
  <c r="AC439" i="1"/>
  <c r="AA439" i="1"/>
  <c r="X439" i="1"/>
  <c r="L439" i="1"/>
  <c r="I439" i="1"/>
  <c r="H439" i="1"/>
  <c r="F439" i="1"/>
  <c r="E439" i="1"/>
  <c r="D439" i="1"/>
  <c r="AW438" i="1"/>
  <c r="AV438" i="1"/>
  <c r="AU438" i="1"/>
  <c r="AT438" i="1"/>
  <c r="AF438" i="1"/>
  <c r="AC438" i="1"/>
  <c r="AA438" i="1"/>
  <c r="X438" i="1"/>
  <c r="L438" i="1"/>
  <c r="I438" i="1"/>
  <c r="H438" i="1"/>
  <c r="F438" i="1"/>
  <c r="E438" i="1"/>
  <c r="D438" i="1"/>
  <c r="AW437" i="1"/>
  <c r="AV437" i="1"/>
  <c r="AU437" i="1"/>
  <c r="AT437" i="1"/>
  <c r="AF437" i="1"/>
  <c r="AC437" i="1"/>
  <c r="AA437" i="1"/>
  <c r="X437" i="1"/>
  <c r="L437" i="1"/>
  <c r="I437" i="1"/>
  <c r="H437" i="1"/>
  <c r="F437" i="1"/>
  <c r="E437" i="1"/>
  <c r="D437" i="1"/>
  <c r="AW436" i="1"/>
  <c r="AV436" i="1"/>
  <c r="AU436" i="1"/>
  <c r="AT436" i="1"/>
  <c r="AF436" i="1"/>
  <c r="AC436" i="1"/>
  <c r="AA436" i="1"/>
  <c r="X436" i="1"/>
  <c r="L436" i="1"/>
  <c r="I436" i="1"/>
  <c r="H436" i="1"/>
  <c r="F436" i="1"/>
  <c r="E436" i="1"/>
  <c r="D436" i="1"/>
  <c r="AW435" i="1"/>
  <c r="AV435" i="1"/>
  <c r="AU435" i="1"/>
  <c r="AT435" i="1"/>
  <c r="AF435" i="1"/>
  <c r="AC435" i="1"/>
  <c r="AA435" i="1"/>
  <c r="X435" i="1"/>
  <c r="L435" i="1"/>
  <c r="I435" i="1"/>
  <c r="H435" i="1"/>
  <c r="F435" i="1"/>
  <c r="E435" i="1"/>
  <c r="D435" i="1"/>
  <c r="AW434" i="1"/>
  <c r="AV434" i="1"/>
  <c r="AU434" i="1"/>
  <c r="AT434" i="1"/>
  <c r="AF434" i="1"/>
  <c r="AC434" i="1"/>
  <c r="AA434" i="1"/>
  <c r="X434" i="1"/>
  <c r="L434" i="1"/>
  <c r="I434" i="1"/>
  <c r="H434" i="1"/>
  <c r="F434" i="1"/>
  <c r="E434" i="1"/>
  <c r="D434" i="1"/>
  <c r="AW433" i="1"/>
  <c r="AV433" i="1"/>
  <c r="AU433" i="1"/>
  <c r="AT433" i="1"/>
  <c r="AF433" i="1"/>
  <c r="AC433" i="1"/>
  <c r="AA433" i="1"/>
  <c r="X433" i="1"/>
  <c r="L433" i="1"/>
  <c r="I433" i="1"/>
  <c r="H433" i="1"/>
  <c r="F433" i="1"/>
  <c r="E433" i="1"/>
  <c r="D433" i="1"/>
  <c r="AW432" i="1"/>
  <c r="AV432" i="1"/>
  <c r="AU432" i="1"/>
  <c r="AT432" i="1"/>
  <c r="AF432" i="1"/>
  <c r="AC432" i="1"/>
  <c r="AA432" i="1"/>
  <c r="X432" i="1"/>
  <c r="L432" i="1"/>
  <c r="I432" i="1"/>
  <c r="H432" i="1"/>
  <c r="F432" i="1"/>
  <c r="E432" i="1"/>
  <c r="D432" i="1"/>
  <c r="AW431" i="1"/>
  <c r="AV431" i="1"/>
  <c r="AU431" i="1"/>
  <c r="AT431" i="1"/>
  <c r="AF431" i="1"/>
  <c r="AC431" i="1"/>
  <c r="AA431" i="1"/>
  <c r="X431" i="1"/>
  <c r="L431" i="1"/>
  <c r="I431" i="1"/>
  <c r="H431" i="1"/>
  <c r="F431" i="1"/>
  <c r="E431" i="1"/>
  <c r="D431" i="1"/>
  <c r="AW430" i="1"/>
  <c r="AV430" i="1"/>
  <c r="AU430" i="1"/>
  <c r="AT430" i="1"/>
  <c r="AF430" i="1"/>
  <c r="AC430" i="1"/>
  <c r="AA430" i="1"/>
  <c r="X430" i="1"/>
  <c r="L430" i="1"/>
  <c r="I430" i="1"/>
  <c r="H430" i="1"/>
  <c r="F430" i="1"/>
  <c r="E430" i="1"/>
  <c r="D430" i="1"/>
  <c r="AW429" i="1"/>
  <c r="AV429" i="1"/>
  <c r="AU429" i="1"/>
  <c r="AT429" i="1"/>
  <c r="AF429" i="1"/>
  <c r="AC429" i="1"/>
  <c r="AA429" i="1"/>
  <c r="X429" i="1"/>
  <c r="L429" i="1"/>
  <c r="I429" i="1"/>
  <c r="H429" i="1"/>
  <c r="F429" i="1"/>
  <c r="E429" i="1"/>
  <c r="D429" i="1"/>
  <c r="AW428" i="1"/>
  <c r="AV428" i="1"/>
  <c r="AU428" i="1"/>
  <c r="AT428" i="1"/>
  <c r="AF428" i="1"/>
  <c r="AC428" i="1"/>
  <c r="AA428" i="1"/>
  <c r="X428" i="1"/>
  <c r="L428" i="1"/>
  <c r="I428" i="1"/>
  <c r="H428" i="1"/>
  <c r="F428" i="1"/>
  <c r="E428" i="1"/>
  <c r="D428" i="1"/>
  <c r="AW427" i="1"/>
  <c r="AV427" i="1"/>
  <c r="AU427" i="1"/>
  <c r="AT427" i="1"/>
  <c r="AF427" i="1"/>
  <c r="AC427" i="1"/>
  <c r="AA427" i="1"/>
  <c r="X427" i="1"/>
  <c r="L427" i="1"/>
  <c r="I427" i="1"/>
  <c r="H427" i="1"/>
  <c r="F427" i="1"/>
  <c r="E427" i="1"/>
  <c r="D427" i="1"/>
  <c r="AW426" i="1"/>
  <c r="AV426" i="1"/>
  <c r="AU426" i="1"/>
  <c r="AT426" i="1"/>
  <c r="AF426" i="1"/>
  <c r="AC426" i="1"/>
  <c r="AA426" i="1"/>
  <c r="X426" i="1"/>
  <c r="L426" i="1"/>
  <c r="I426" i="1"/>
  <c r="H426" i="1"/>
  <c r="F426" i="1"/>
  <c r="E426" i="1"/>
  <c r="D426" i="1"/>
  <c r="AW425" i="1"/>
  <c r="AV425" i="1"/>
  <c r="AU425" i="1"/>
  <c r="AT425" i="1"/>
  <c r="AF425" i="1"/>
  <c r="AC425" i="1"/>
  <c r="AA425" i="1"/>
  <c r="X425" i="1"/>
  <c r="L425" i="1"/>
  <c r="I425" i="1"/>
  <c r="H425" i="1"/>
  <c r="F425" i="1"/>
  <c r="E425" i="1"/>
  <c r="D425" i="1"/>
  <c r="AW424" i="1"/>
  <c r="AV424" i="1"/>
  <c r="AU424" i="1"/>
  <c r="AT424" i="1"/>
  <c r="AF424" i="1"/>
  <c r="AC424" i="1"/>
  <c r="AA424" i="1"/>
  <c r="X424" i="1"/>
  <c r="L424" i="1"/>
  <c r="I424" i="1"/>
  <c r="H424" i="1"/>
  <c r="F424" i="1"/>
  <c r="E424" i="1"/>
  <c r="D424" i="1"/>
  <c r="AW423" i="1"/>
  <c r="AV423" i="1"/>
  <c r="AU423" i="1"/>
  <c r="AT423" i="1"/>
  <c r="AF423" i="1"/>
  <c r="AC423" i="1"/>
  <c r="AA423" i="1"/>
  <c r="X423" i="1"/>
  <c r="L423" i="1"/>
  <c r="I423" i="1"/>
  <c r="H423" i="1"/>
  <c r="F423" i="1"/>
  <c r="E423" i="1"/>
  <c r="D423" i="1"/>
  <c r="AW422" i="1"/>
  <c r="AV422" i="1"/>
  <c r="AU422" i="1"/>
  <c r="AT422" i="1"/>
  <c r="AF422" i="1"/>
  <c r="AC422" i="1"/>
  <c r="AA422" i="1"/>
  <c r="X422" i="1"/>
  <c r="L422" i="1"/>
  <c r="I422" i="1"/>
  <c r="H422" i="1"/>
  <c r="F422" i="1"/>
  <c r="E422" i="1"/>
  <c r="D422" i="1"/>
  <c r="AW421" i="1"/>
  <c r="AV421" i="1"/>
  <c r="AU421" i="1"/>
  <c r="AT421" i="1"/>
  <c r="AF421" i="1"/>
  <c r="AC421" i="1"/>
  <c r="AA421" i="1"/>
  <c r="X421" i="1"/>
  <c r="L421" i="1"/>
  <c r="I421" i="1"/>
  <c r="H421" i="1"/>
  <c r="F421" i="1"/>
  <c r="E421" i="1"/>
  <c r="D421" i="1"/>
  <c r="AW420" i="1"/>
  <c r="AV420" i="1"/>
  <c r="AU420" i="1"/>
  <c r="AT420" i="1"/>
  <c r="AF420" i="1"/>
  <c r="AC420" i="1"/>
  <c r="AA420" i="1"/>
  <c r="X420" i="1"/>
  <c r="L420" i="1"/>
  <c r="I420" i="1"/>
  <c r="H420" i="1"/>
  <c r="F420" i="1"/>
  <c r="E420" i="1"/>
  <c r="D420" i="1"/>
  <c r="AW419" i="1"/>
  <c r="AV419" i="1"/>
  <c r="AU419" i="1"/>
  <c r="AT419" i="1"/>
  <c r="AF419" i="1"/>
  <c r="AC419" i="1"/>
  <c r="AA419" i="1"/>
  <c r="X419" i="1"/>
  <c r="L419" i="1"/>
  <c r="I419" i="1"/>
  <c r="H419" i="1"/>
  <c r="F419" i="1"/>
  <c r="E419" i="1"/>
  <c r="D419" i="1"/>
  <c r="AW418" i="1"/>
  <c r="AV418" i="1"/>
  <c r="AU418" i="1"/>
  <c r="AT418" i="1"/>
  <c r="AF418" i="1"/>
  <c r="AC418" i="1"/>
  <c r="AA418" i="1"/>
  <c r="X418" i="1"/>
  <c r="L418" i="1"/>
  <c r="I418" i="1"/>
  <c r="H418" i="1"/>
  <c r="F418" i="1"/>
  <c r="E418" i="1"/>
  <c r="D418" i="1"/>
  <c r="AW417" i="1"/>
  <c r="AV417" i="1"/>
  <c r="AU417" i="1"/>
  <c r="AT417" i="1"/>
  <c r="AF417" i="1"/>
  <c r="AC417" i="1"/>
  <c r="AA417" i="1"/>
  <c r="X417" i="1"/>
  <c r="L417" i="1"/>
  <c r="I417" i="1"/>
  <c r="H417" i="1"/>
  <c r="F417" i="1"/>
  <c r="E417" i="1"/>
  <c r="D417" i="1"/>
  <c r="AW416" i="1"/>
  <c r="AV416" i="1"/>
  <c r="AU416" i="1"/>
  <c r="AT416" i="1"/>
  <c r="AF416" i="1"/>
  <c r="AC416" i="1"/>
  <c r="AA416" i="1"/>
  <c r="X416" i="1"/>
  <c r="L416" i="1"/>
  <c r="I416" i="1"/>
  <c r="H416" i="1"/>
  <c r="F416" i="1"/>
  <c r="E416" i="1"/>
  <c r="D416" i="1"/>
  <c r="AW415" i="1"/>
  <c r="AV415" i="1"/>
  <c r="AU415" i="1"/>
  <c r="AT415" i="1"/>
  <c r="AF415" i="1"/>
  <c r="AC415" i="1"/>
  <c r="AA415" i="1"/>
  <c r="X415" i="1"/>
  <c r="L415" i="1"/>
  <c r="I415" i="1"/>
  <c r="H415" i="1"/>
  <c r="F415" i="1"/>
  <c r="E415" i="1"/>
  <c r="D415" i="1"/>
  <c r="AW414" i="1"/>
  <c r="AV414" i="1"/>
  <c r="AU414" i="1"/>
  <c r="AT414" i="1"/>
  <c r="AF414" i="1"/>
  <c r="AC414" i="1"/>
  <c r="AA414" i="1"/>
  <c r="X414" i="1"/>
  <c r="L414" i="1"/>
  <c r="I414" i="1"/>
  <c r="H414" i="1"/>
  <c r="F414" i="1"/>
  <c r="E414" i="1"/>
  <c r="D414" i="1"/>
  <c r="AW413" i="1"/>
  <c r="AV413" i="1"/>
  <c r="AU413" i="1"/>
  <c r="AT413" i="1"/>
  <c r="AF413" i="1"/>
  <c r="AC413" i="1"/>
  <c r="AA413" i="1"/>
  <c r="X413" i="1"/>
  <c r="L413" i="1"/>
  <c r="I413" i="1"/>
  <c r="H413" i="1"/>
  <c r="F413" i="1"/>
  <c r="E413" i="1"/>
  <c r="D413" i="1"/>
  <c r="AW412" i="1"/>
  <c r="AV412" i="1"/>
  <c r="AU412" i="1"/>
  <c r="AT412" i="1"/>
  <c r="AF412" i="1"/>
  <c r="AC412" i="1"/>
  <c r="AA412" i="1"/>
  <c r="X412" i="1"/>
  <c r="L412" i="1"/>
  <c r="I412" i="1"/>
  <c r="H412" i="1"/>
  <c r="F412" i="1"/>
  <c r="E412" i="1"/>
  <c r="D412" i="1"/>
  <c r="AW411" i="1"/>
  <c r="AV411" i="1"/>
  <c r="AU411" i="1"/>
  <c r="AT411" i="1"/>
  <c r="AF411" i="1"/>
  <c r="AC411" i="1"/>
  <c r="AA411" i="1"/>
  <c r="X411" i="1"/>
  <c r="L411" i="1"/>
  <c r="I411" i="1"/>
  <c r="H411" i="1"/>
  <c r="F411" i="1"/>
  <c r="E411" i="1"/>
  <c r="D411" i="1"/>
  <c r="AW410" i="1"/>
  <c r="AV410" i="1"/>
  <c r="AU410" i="1"/>
  <c r="AT410" i="1"/>
  <c r="AF410" i="1"/>
  <c r="AC410" i="1"/>
  <c r="AA410" i="1"/>
  <c r="X410" i="1"/>
  <c r="L410" i="1"/>
  <c r="I410" i="1"/>
  <c r="H410" i="1"/>
  <c r="F410" i="1"/>
  <c r="E410" i="1"/>
  <c r="D410" i="1"/>
  <c r="AW409" i="1"/>
  <c r="AV409" i="1"/>
  <c r="AU409" i="1"/>
  <c r="AT409" i="1"/>
  <c r="AF409" i="1"/>
  <c r="AC409" i="1"/>
  <c r="AA409" i="1"/>
  <c r="X409" i="1"/>
  <c r="L409" i="1"/>
  <c r="I409" i="1"/>
  <c r="H409" i="1"/>
  <c r="F409" i="1"/>
  <c r="E409" i="1"/>
  <c r="D409" i="1"/>
  <c r="AW408" i="1"/>
  <c r="AV408" i="1"/>
  <c r="AU408" i="1"/>
  <c r="AT408" i="1"/>
  <c r="AF408" i="1"/>
  <c r="AC408" i="1"/>
  <c r="AA408" i="1"/>
  <c r="X408" i="1"/>
  <c r="L408" i="1"/>
  <c r="I408" i="1"/>
  <c r="H408" i="1"/>
  <c r="F408" i="1"/>
  <c r="E408" i="1"/>
  <c r="D408" i="1"/>
  <c r="AW407" i="1"/>
  <c r="AV407" i="1"/>
  <c r="AU407" i="1"/>
  <c r="AT407" i="1"/>
  <c r="AF407" i="1"/>
  <c r="AC407" i="1"/>
  <c r="AA407" i="1"/>
  <c r="X407" i="1"/>
  <c r="L407" i="1"/>
  <c r="I407" i="1"/>
  <c r="H407" i="1"/>
  <c r="F407" i="1"/>
  <c r="E407" i="1"/>
  <c r="D407" i="1"/>
  <c r="AW406" i="1"/>
  <c r="AV406" i="1"/>
  <c r="AU406" i="1"/>
  <c r="AT406" i="1"/>
  <c r="AF406" i="1"/>
  <c r="AC406" i="1"/>
  <c r="AA406" i="1"/>
  <c r="X406" i="1"/>
  <c r="L406" i="1"/>
  <c r="I406" i="1"/>
  <c r="H406" i="1"/>
  <c r="F406" i="1"/>
  <c r="E406" i="1"/>
  <c r="D406" i="1"/>
  <c r="AW405" i="1"/>
  <c r="AV405" i="1"/>
  <c r="AU405" i="1"/>
  <c r="AT405" i="1"/>
  <c r="AF405" i="1"/>
  <c r="AC405" i="1"/>
  <c r="AA405" i="1"/>
  <c r="X405" i="1"/>
  <c r="L405" i="1"/>
  <c r="I405" i="1"/>
  <c r="H405" i="1"/>
  <c r="F405" i="1"/>
  <c r="E405" i="1"/>
  <c r="D405" i="1"/>
  <c r="AW404" i="1"/>
  <c r="AV404" i="1"/>
  <c r="AU404" i="1"/>
  <c r="AT404" i="1"/>
  <c r="AF404" i="1"/>
  <c r="AC404" i="1"/>
  <c r="AA404" i="1"/>
  <c r="X404" i="1"/>
  <c r="L404" i="1"/>
  <c r="I404" i="1"/>
  <c r="H404" i="1"/>
  <c r="F404" i="1"/>
  <c r="E404" i="1"/>
  <c r="D404" i="1"/>
  <c r="AW403" i="1"/>
  <c r="AV403" i="1"/>
  <c r="AU403" i="1"/>
  <c r="AT403" i="1"/>
  <c r="AF403" i="1"/>
  <c r="AC403" i="1"/>
  <c r="AA403" i="1"/>
  <c r="X403" i="1"/>
  <c r="L403" i="1"/>
  <c r="I403" i="1"/>
  <c r="H403" i="1"/>
  <c r="F403" i="1"/>
  <c r="E403" i="1"/>
  <c r="D403" i="1"/>
  <c r="AW402" i="1"/>
  <c r="AV402" i="1"/>
  <c r="AU402" i="1"/>
  <c r="AT402" i="1"/>
  <c r="AF402" i="1"/>
  <c r="AC402" i="1"/>
  <c r="AA402" i="1"/>
  <c r="X402" i="1"/>
  <c r="L402" i="1"/>
  <c r="I402" i="1"/>
  <c r="H402" i="1"/>
  <c r="F402" i="1"/>
  <c r="E402" i="1"/>
  <c r="D402" i="1"/>
  <c r="AW401" i="1"/>
  <c r="AV401" i="1"/>
  <c r="AU401" i="1"/>
  <c r="AT401" i="1"/>
  <c r="AF401" i="1"/>
  <c r="AC401" i="1"/>
  <c r="AA401" i="1"/>
  <c r="X401" i="1"/>
  <c r="L401" i="1"/>
  <c r="I401" i="1"/>
  <c r="H401" i="1"/>
  <c r="F401" i="1"/>
  <c r="E401" i="1"/>
  <c r="D401" i="1"/>
  <c r="AW400" i="1"/>
  <c r="AV400" i="1"/>
  <c r="AU400" i="1"/>
  <c r="AT400" i="1"/>
  <c r="AF400" i="1"/>
  <c r="AC400" i="1"/>
  <c r="AA400" i="1"/>
  <c r="X400" i="1"/>
  <c r="L400" i="1"/>
  <c r="I400" i="1"/>
  <c r="H400" i="1"/>
  <c r="F400" i="1"/>
  <c r="E400" i="1"/>
  <c r="D400" i="1"/>
  <c r="AW399" i="1"/>
  <c r="AV399" i="1"/>
  <c r="AU399" i="1"/>
  <c r="AT399" i="1"/>
  <c r="AF399" i="1"/>
  <c r="AC399" i="1"/>
  <c r="AA399" i="1"/>
  <c r="X399" i="1"/>
  <c r="L399" i="1"/>
  <c r="I399" i="1"/>
  <c r="H399" i="1"/>
  <c r="F399" i="1"/>
  <c r="E399" i="1"/>
  <c r="D399" i="1"/>
  <c r="AW398" i="1"/>
  <c r="AV398" i="1"/>
  <c r="AU398" i="1"/>
  <c r="AT398" i="1"/>
  <c r="AF398" i="1"/>
  <c r="AC398" i="1"/>
  <c r="AA398" i="1"/>
  <c r="X398" i="1"/>
  <c r="L398" i="1"/>
  <c r="I398" i="1"/>
  <c r="H398" i="1"/>
  <c r="F398" i="1"/>
  <c r="E398" i="1"/>
  <c r="D398" i="1"/>
  <c r="AW397" i="1"/>
  <c r="AV397" i="1"/>
  <c r="AU397" i="1"/>
  <c r="AT397" i="1"/>
  <c r="AF397" i="1"/>
  <c r="AC397" i="1"/>
  <c r="AA397" i="1"/>
  <c r="X397" i="1"/>
  <c r="L397" i="1"/>
  <c r="I397" i="1"/>
  <c r="H397" i="1"/>
  <c r="F397" i="1"/>
  <c r="E397" i="1"/>
  <c r="D397" i="1"/>
  <c r="AW396" i="1"/>
  <c r="AV396" i="1"/>
  <c r="AU396" i="1"/>
  <c r="AT396" i="1"/>
  <c r="AF396" i="1"/>
  <c r="AC396" i="1"/>
  <c r="AA396" i="1"/>
  <c r="X396" i="1"/>
  <c r="L396" i="1"/>
  <c r="I396" i="1"/>
  <c r="H396" i="1"/>
  <c r="F396" i="1"/>
  <c r="E396" i="1"/>
  <c r="D396" i="1"/>
  <c r="AW395" i="1"/>
  <c r="AV395" i="1"/>
  <c r="AU395" i="1"/>
  <c r="AT395" i="1"/>
  <c r="AF395" i="1"/>
  <c r="AC395" i="1"/>
  <c r="AA395" i="1"/>
  <c r="X395" i="1"/>
  <c r="L395" i="1"/>
  <c r="I395" i="1"/>
  <c r="H395" i="1"/>
  <c r="F395" i="1"/>
  <c r="E395" i="1"/>
  <c r="D395" i="1"/>
  <c r="AW394" i="1"/>
  <c r="AV394" i="1"/>
  <c r="AU394" i="1"/>
  <c r="AT394" i="1"/>
  <c r="AF394" i="1"/>
  <c r="AC394" i="1"/>
  <c r="AA394" i="1"/>
  <c r="X394" i="1"/>
  <c r="L394" i="1"/>
  <c r="I394" i="1"/>
  <c r="H394" i="1"/>
  <c r="F394" i="1"/>
  <c r="E394" i="1"/>
  <c r="D394" i="1"/>
  <c r="AW393" i="1"/>
  <c r="AV393" i="1"/>
  <c r="AU393" i="1"/>
  <c r="AT393" i="1"/>
  <c r="AF393" i="1"/>
  <c r="AC393" i="1"/>
  <c r="AA393" i="1"/>
  <c r="X393" i="1"/>
  <c r="L393" i="1"/>
  <c r="I393" i="1"/>
  <c r="H393" i="1"/>
  <c r="F393" i="1"/>
  <c r="E393" i="1"/>
  <c r="D393" i="1"/>
  <c r="AW392" i="1"/>
  <c r="AV392" i="1"/>
  <c r="AU392" i="1"/>
  <c r="AT392" i="1"/>
  <c r="AF392" i="1"/>
  <c r="AC392" i="1"/>
  <c r="AA392" i="1"/>
  <c r="X392" i="1"/>
  <c r="L392" i="1"/>
  <c r="I392" i="1"/>
  <c r="H392" i="1"/>
  <c r="F392" i="1"/>
  <c r="E392" i="1"/>
  <c r="D392" i="1"/>
  <c r="AW391" i="1"/>
  <c r="AV391" i="1"/>
  <c r="AU391" i="1"/>
  <c r="AT391" i="1"/>
  <c r="AF391" i="1"/>
  <c r="AC391" i="1"/>
  <c r="AA391" i="1"/>
  <c r="X391" i="1"/>
  <c r="L391" i="1"/>
  <c r="I391" i="1"/>
  <c r="H391" i="1"/>
  <c r="F391" i="1"/>
  <c r="E391" i="1"/>
  <c r="D391" i="1"/>
  <c r="AW390" i="1"/>
  <c r="AV390" i="1"/>
  <c r="AU390" i="1"/>
  <c r="AT390" i="1"/>
  <c r="AF390" i="1"/>
  <c r="AC390" i="1"/>
  <c r="AA390" i="1"/>
  <c r="X390" i="1"/>
  <c r="L390" i="1"/>
  <c r="I390" i="1"/>
  <c r="H390" i="1"/>
  <c r="F390" i="1"/>
  <c r="E390" i="1"/>
  <c r="D390" i="1"/>
  <c r="AW389" i="1"/>
  <c r="AV389" i="1"/>
  <c r="AU389" i="1"/>
  <c r="AT389" i="1"/>
  <c r="AF389" i="1"/>
  <c r="AC389" i="1"/>
  <c r="AA389" i="1"/>
  <c r="X389" i="1"/>
  <c r="L389" i="1"/>
  <c r="I389" i="1"/>
  <c r="H389" i="1"/>
  <c r="F389" i="1"/>
  <c r="E389" i="1"/>
  <c r="D389" i="1"/>
  <c r="AW388" i="1"/>
  <c r="AV388" i="1"/>
  <c r="AU388" i="1"/>
  <c r="AT388" i="1"/>
  <c r="AF388" i="1"/>
  <c r="AC388" i="1"/>
  <c r="AA388" i="1"/>
  <c r="X388" i="1"/>
  <c r="L388" i="1"/>
  <c r="I388" i="1"/>
  <c r="H388" i="1"/>
  <c r="F388" i="1"/>
  <c r="E388" i="1"/>
  <c r="D388" i="1"/>
  <c r="AW387" i="1"/>
  <c r="AV387" i="1"/>
  <c r="AU387" i="1"/>
  <c r="AT387" i="1"/>
  <c r="AF387" i="1"/>
  <c r="AC387" i="1"/>
  <c r="AA387" i="1"/>
  <c r="X387" i="1"/>
  <c r="L387" i="1"/>
  <c r="I387" i="1"/>
  <c r="H387" i="1"/>
  <c r="F387" i="1"/>
  <c r="E387" i="1"/>
  <c r="D387" i="1"/>
  <c r="AW386" i="1"/>
  <c r="AV386" i="1"/>
  <c r="AU386" i="1"/>
  <c r="AT386" i="1"/>
  <c r="AF386" i="1"/>
  <c r="AC386" i="1"/>
  <c r="AA386" i="1"/>
  <c r="X386" i="1"/>
  <c r="L386" i="1"/>
  <c r="I386" i="1"/>
  <c r="H386" i="1"/>
  <c r="F386" i="1"/>
  <c r="E386" i="1"/>
  <c r="D386" i="1"/>
  <c r="AW385" i="1"/>
  <c r="AV385" i="1"/>
  <c r="AU385" i="1"/>
  <c r="AT385" i="1"/>
  <c r="AF385" i="1"/>
  <c r="AC385" i="1"/>
  <c r="AA385" i="1"/>
  <c r="X385" i="1"/>
  <c r="L385" i="1"/>
  <c r="I385" i="1"/>
  <c r="H385" i="1"/>
  <c r="F385" i="1"/>
  <c r="E385" i="1"/>
  <c r="D385" i="1"/>
  <c r="AW384" i="1"/>
  <c r="AV384" i="1"/>
  <c r="AU384" i="1"/>
  <c r="AT384" i="1"/>
  <c r="AF384" i="1"/>
  <c r="AC384" i="1"/>
  <c r="AA384" i="1"/>
  <c r="X384" i="1"/>
  <c r="L384" i="1"/>
  <c r="I384" i="1"/>
  <c r="H384" i="1"/>
  <c r="F384" i="1"/>
  <c r="E384" i="1"/>
  <c r="D384" i="1"/>
  <c r="AW383" i="1"/>
  <c r="AV383" i="1"/>
  <c r="AU383" i="1"/>
  <c r="AT383" i="1"/>
  <c r="AF383" i="1"/>
  <c r="AC383" i="1"/>
  <c r="AA383" i="1"/>
  <c r="X383" i="1"/>
  <c r="L383" i="1"/>
  <c r="I383" i="1"/>
  <c r="H383" i="1"/>
  <c r="F383" i="1"/>
  <c r="E383" i="1"/>
  <c r="D383" i="1"/>
  <c r="AW382" i="1"/>
  <c r="AV382" i="1"/>
  <c r="AU382" i="1"/>
  <c r="AT382" i="1"/>
  <c r="AF382" i="1"/>
  <c r="AC382" i="1"/>
  <c r="AA382" i="1"/>
  <c r="X382" i="1"/>
  <c r="L382" i="1"/>
  <c r="I382" i="1"/>
  <c r="H382" i="1"/>
  <c r="F382" i="1"/>
  <c r="E382" i="1"/>
  <c r="D382" i="1"/>
  <c r="AW381" i="1"/>
  <c r="AV381" i="1"/>
  <c r="AU381" i="1"/>
  <c r="AT381" i="1"/>
  <c r="AF381" i="1"/>
  <c r="AC381" i="1"/>
  <c r="AA381" i="1"/>
  <c r="X381" i="1"/>
  <c r="L381" i="1"/>
  <c r="I381" i="1"/>
  <c r="H381" i="1"/>
  <c r="F381" i="1"/>
  <c r="E381" i="1"/>
  <c r="D381" i="1"/>
  <c r="AW380" i="1"/>
  <c r="AV380" i="1"/>
  <c r="AU380" i="1"/>
  <c r="AT380" i="1"/>
  <c r="AF380" i="1"/>
  <c r="AC380" i="1"/>
  <c r="AA380" i="1"/>
  <c r="X380" i="1"/>
  <c r="L380" i="1"/>
  <c r="I380" i="1"/>
  <c r="H380" i="1"/>
  <c r="F380" i="1"/>
  <c r="E380" i="1"/>
  <c r="D380" i="1"/>
  <c r="AW379" i="1"/>
  <c r="AV379" i="1"/>
  <c r="AU379" i="1"/>
  <c r="AT379" i="1"/>
  <c r="AF379" i="1"/>
  <c r="AC379" i="1"/>
  <c r="AA379" i="1"/>
  <c r="X379" i="1"/>
  <c r="L379" i="1"/>
  <c r="I379" i="1"/>
  <c r="H379" i="1"/>
  <c r="F379" i="1"/>
  <c r="E379" i="1"/>
  <c r="D379" i="1"/>
  <c r="AW378" i="1"/>
  <c r="AV378" i="1"/>
  <c r="AU378" i="1"/>
  <c r="AT378" i="1"/>
  <c r="AF378" i="1"/>
  <c r="AC378" i="1"/>
  <c r="AA378" i="1"/>
  <c r="X378" i="1"/>
  <c r="L378" i="1"/>
  <c r="I378" i="1"/>
  <c r="H378" i="1"/>
  <c r="F378" i="1"/>
  <c r="E378" i="1"/>
  <c r="D378" i="1"/>
  <c r="AW377" i="1"/>
  <c r="AV377" i="1"/>
  <c r="AU377" i="1"/>
  <c r="AT377" i="1"/>
  <c r="AF377" i="1"/>
  <c r="AC377" i="1"/>
  <c r="AA377" i="1"/>
  <c r="X377" i="1"/>
  <c r="L377" i="1"/>
  <c r="I377" i="1"/>
  <c r="H377" i="1"/>
  <c r="F377" i="1"/>
  <c r="E377" i="1"/>
  <c r="D377" i="1"/>
  <c r="AW376" i="1"/>
  <c r="AV376" i="1"/>
  <c r="AU376" i="1"/>
  <c r="AT376" i="1"/>
  <c r="AF376" i="1"/>
  <c r="AC376" i="1"/>
  <c r="AA376" i="1"/>
  <c r="X376" i="1"/>
  <c r="L376" i="1"/>
  <c r="I376" i="1"/>
  <c r="H376" i="1"/>
  <c r="F376" i="1"/>
  <c r="E376" i="1"/>
  <c r="D376" i="1"/>
  <c r="AW375" i="1"/>
  <c r="AV375" i="1"/>
  <c r="AU375" i="1"/>
  <c r="AT375" i="1"/>
  <c r="AF375" i="1"/>
  <c r="AC375" i="1"/>
  <c r="AA375" i="1"/>
  <c r="X375" i="1"/>
  <c r="L375" i="1"/>
  <c r="I375" i="1"/>
  <c r="H375" i="1"/>
  <c r="F375" i="1"/>
  <c r="E375" i="1"/>
  <c r="D375" i="1"/>
  <c r="AW374" i="1"/>
  <c r="AV374" i="1"/>
  <c r="AU374" i="1"/>
  <c r="AT374" i="1"/>
  <c r="AF374" i="1"/>
  <c r="AC374" i="1"/>
  <c r="AA374" i="1"/>
  <c r="X374" i="1"/>
  <c r="L374" i="1"/>
  <c r="I374" i="1"/>
  <c r="H374" i="1"/>
  <c r="F374" i="1"/>
  <c r="E374" i="1"/>
  <c r="D374" i="1"/>
  <c r="AW373" i="1"/>
  <c r="AV373" i="1"/>
  <c r="AU373" i="1"/>
  <c r="AT373" i="1"/>
  <c r="AF373" i="1"/>
  <c r="AC373" i="1"/>
  <c r="AA373" i="1"/>
  <c r="X373" i="1"/>
  <c r="L373" i="1"/>
  <c r="I373" i="1"/>
  <c r="H373" i="1"/>
  <c r="F373" i="1"/>
  <c r="E373" i="1"/>
  <c r="D373" i="1"/>
  <c r="AW372" i="1"/>
  <c r="AV372" i="1"/>
  <c r="AU372" i="1"/>
  <c r="AT372" i="1"/>
  <c r="AF372" i="1"/>
  <c r="AC372" i="1"/>
  <c r="AA372" i="1"/>
  <c r="X372" i="1"/>
  <c r="L372" i="1"/>
  <c r="I372" i="1"/>
  <c r="H372" i="1"/>
  <c r="F372" i="1"/>
  <c r="E372" i="1"/>
  <c r="D372" i="1"/>
  <c r="AW371" i="1"/>
  <c r="AV371" i="1"/>
  <c r="AU371" i="1"/>
  <c r="AT371" i="1"/>
  <c r="AF371" i="1"/>
  <c r="AC371" i="1"/>
  <c r="AA371" i="1"/>
  <c r="X371" i="1"/>
  <c r="L371" i="1"/>
  <c r="I371" i="1"/>
  <c r="H371" i="1"/>
  <c r="F371" i="1"/>
  <c r="E371" i="1"/>
  <c r="D371" i="1"/>
  <c r="AW370" i="1"/>
  <c r="AV370" i="1"/>
  <c r="AU370" i="1"/>
  <c r="AT370" i="1"/>
  <c r="AF370" i="1"/>
  <c r="AC370" i="1"/>
  <c r="AA370" i="1"/>
  <c r="X370" i="1"/>
  <c r="L370" i="1"/>
  <c r="I370" i="1"/>
  <c r="H370" i="1"/>
  <c r="F370" i="1"/>
  <c r="E370" i="1"/>
  <c r="D370" i="1"/>
  <c r="AW369" i="1"/>
  <c r="AV369" i="1"/>
  <c r="AU369" i="1"/>
  <c r="AT369" i="1"/>
  <c r="AF369" i="1"/>
  <c r="AC369" i="1"/>
  <c r="AA369" i="1"/>
  <c r="X369" i="1"/>
  <c r="L369" i="1"/>
  <c r="I369" i="1"/>
  <c r="H369" i="1"/>
  <c r="F369" i="1"/>
  <c r="E369" i="1"/>
  <c r="D369" i="1"/>
  <c r="AW368" i="1"/>
  <c r="AV368" i="1"/>
  <c r="AU368" i="1"/>
  <c r="AT368" i="1"/>
  <c r="AF368" i="1"/>
  <c r="AC368" i="1"/>
  <c r="AA368" i="1"/>
  <c r="X368" i="1"/>
  <c r="L368" i="1"/>
  <c r="I368" i="1"/>
  <c r="H368" i="1"/>
  <c r="F368" i="1"/>
  <c r="E368" i="1"/>
  <c r="D368" i="1"/>
  <c r="AW367" i="1"/>
  <c r="AV367" i="1"/>
  <c r="AU367" i="1"/>
  <c r="AT367" i="1"/>
  <c r="AF367" i="1"/>
  <c r="AC367" i="1"/>
  <c r="AA367" i="1"/>
  <c r="X367" i="1"/>
  <c r="L367" i="1"/>
  <c r="I367" i="1"/>
  <c r="H367" i="1"/>
  <c r="F367" i="1"/>
  <c r="E367" i="1"/>
  <c r="D367" i="1"/>
  <c r="AW366" i="1"/>
  <c r="AV366" i="1"/>
  <c r="AU366" i="1"/>
  <c r="AT366" i="1"/>
  <c r="AF366" i="1"/>
  <c r="AC366" i="1"/>
  <c r="AA366" i="1"/>
  <c r="X366" i="1"/>
  <c r="L366" i="1"/>
  <c r="I366" i="1"/>
  <c r="H366" i="1"/>
  <c r="F366" i="1"/>
  <c r="E366" i="1"/>
  <c r="D366" i="1"/>
  <c r="AW365" i="1"/>
  <c r="AV365" i="1"/>
  <c r="AU365" i="1"/>
  <c r="AT365" i="1"/>
  <c r="AF365" i="1"/>
  <c r="AC365" i="1"/>
  <c r="AA365" i="1"/>
  <c r="X365" i="1"/>
  <c r="L365" i="1"/>
  <c r="I365" i="1"/>
  <c r="H365" i="1"/>
  <c r="F365" i="1"/>
  <c r="E365" i="1"/>
  <c r="D365" i="1"/>
  <c r="AW364" i="1"/>
  <c r="AV364" i="1"/>
  <c r="AU364" i="1"/>
  <c r="AT364" i="1"/>
  <c r="AF364" i="1"/>
  <c r="AC364" i="1"/>
  <c r="AA364" i="1"/>
  <c r="X364" i="1"/>
  <c r="L364" i="1"/>
  <c r="I364" i="1"/>
  <c r="H364" i="1"/>
  <c r="F364" i="1"/>
  <c r="E364" i="1"/>
  <c r="D364" i="1"/>
  <c r="AW363" i="1"/>
  <c r="AV363" i="1"/>
  <c r="AU363" i="1"/>
  <c r="AT363" i="1"/>
  <c r="AF363" i="1"/>
  <c r="AC363" i="1"/>
  <c r="AA363" i="1"/>
  <c r="X363" i="1"/>
  <c r="L363" i="1"/>
  <c r="I363" i="1"/>
  <c r="H363" i="1"/>
  <c r="F363" i="1"/>
  <c r="E363" i="1"/>
  <c r="D363" i="1"/>
  <c r="AW362" i="1"/>
  <c r="AV362" i="1"/>
  <c r="AU362" i="1"/>
  <c r="AT362" i="1"/>
  <c r="AF362" i="1"/>
  <c r="AC362" i="1"/>
  <c r="AA362" i="1"/>
  <c r="X362" i="1"/>
  <c r="L362" i="1"/>
  <c r="I362" i="1"/>
  <c r="H362" i="1"/>
  <c r="F362" i="1"/>
  <c r="E362" i="1"/>
  <c r="D362" i="1"/>
  <c r="AW361" i="1"/>
  <c r="AV361" i="1"/>
  <c r="AU361" i="1"/>
  <c r="AT361" i="1"/>
  <c r="AF361" i="1"/>
  <c r="AC361" i="1"/>
  <c r="AA361" i="1"/>
  <c r="X361" i="1"/>
  <c r="L361" i="1"/>
  <c r="I361" i="1"/>
  <c r="H361" i="1"/>
  <c r="F361" i="1"/>
  <c r="E361" i="1"/>
  <c r="D361" i="1"/>
  <c r="AW360" i="1"/>
  <c r="AV360" i="1"/>
  <c r="AU360" i="1"/>
  <c r="AT360" i="1"/>
  <c r="AF360" i="1"/>
  <c r="AC360" i="1"/>
  <c r="AA360" i="1"/>
  <c r="X360" i="1"/>
  <c r="L360" i="1"/>
  <c r="I360" i="1"/>
  <c r="H360" i="1"/>
  <c r="F360" i="1"/>
  <c r="E360" i="1"/>
  <c r="D360" i="1"/>
  <c r="AW359" i="1"/>
  <c r="AV359" i="1"/>
  <c r="AU359" i="1"/>
  <c r="AT359" i="1"/>
  <c r="AF359" i="1"/>
  <c r="AC359" i="1"/>
  <c r="AA359" i="1"/>
  <c r="X359" i="1"/>
  <c r="L359" i="1"/>
  <c r="I359" i="1"/>
  <c r="H359" i="1"/>
  <c r="F359" i="1"/>
  <c r="E359" i="1"/>
  <c r="D359" i="1"/>
  <c r="AW358" i="1"/>
  <c r="AV358" i="1"/>
  <c r="AU358" i="1"/>
  <c r="AT358" i="1"/>
  <c r="AF358" i="1"/>
  <c r="AC358" i="1"/>
  <c r="AA358" i="1"/>
  <c r="X358" i="1"/>
  <c r="L358" i="1"/>
  <c r="I358" i="1"/>
  <c r="H358" i="1"/>
  <c r="F358" i="1"/>
  <c r="E358" i="1"/>
  <c r="D358" i="1"/>
  <c r="AW357" i="1"/>
  <c r="AV357" i="1"/>
  <c r="AU357" i="1"/>
  <c r="AT357" i="1"/>
  <c r="AF357" i="1"/>
  <c r="AC357" i="1"/>
  <c r="AA357" i="1"/>
  <c r="X357" i="1"/>
  <c r="L357" i="1"/>
  <c r="I357" i="1"/>
  <c r="H357" i="1"/>
  <c r="F357" i="1"/>
  <c r="E357" i="1"/>
  <c r="D357" i="1"/>
  <c r="AW356" i="1"/>
  <c r="AV356" i="1"/>
  <c r="AU356" i="1"/>
  <c r="AT356" i="1"/>
  <c r="AF356" i="1"/>
  <c r="AC356" i="1"/>
  <c r="AA356" i="1"/>
  <c r="X356" i="1"/>
  <c r="L356" i="1"/>
  <c r="I356" i="1"/>
  <c r="H356" i="1"/>
  <c r="F356" i="1"/>
  <c r="E356" i="1"/>
  <c r="D356" i="1"/>
  <c r="AW355" i="1"/>
  <c r="AV355" i="1"/>
  <c r="AU355" i="1"/>
  <c r="AT355" i="1"/>
  <c r="AF355" i="1"/>
  <c r="AC355" i="1"/>
  <c r="AA355" i="1"/>
  <c r="X355" i="1"/>
  <c r="L355" i="1"/>
  <c r="I355" i="1"/>
  <c r="H355" i="1"/>
  <c r="F355" i="1"/>
  <c r="E355" i="1"/>
  <c r="D355" i="1"/>
  <c r="AW354" i="1"/>
  <c r="AV354" i="1"/>
  <c r="AU354" i="1"/>
  <c r="AT354" i="1"/>
  <c r="AF354" i="1"/>
  <c r="AC354" i="1"/>
  <c r="AA354" i="1"/>
  <c r="X354" i="1"/>
  <c r="L354" i="1"/>
  <c r="I354" i="1"/>
  <c r="H354" i="1"/>
  <c r="F354" i="1"/>
  <c r="E354" i="1"/>
  <c r="D354" i="1"/>
  <c r="AW353" i="1"/>
  <c r="AV353" i="1"/>
  <c r="AU353" i="1"/>
  <c r="AT353" i="1"/>
  <c r="AF353" i="1"/>
  <c r="AC353" i="1"/>
  <c r="AA353" i="1"/>
  <c r="X353" i="1"/>
  <c r="L353" i="1"/>
  <c r="I353" i="1"/>
  <c r="H353" i="1"/>
  <c r="F353" i="1"/>
  <c r="E353" i="1"/>
  <c r="D353" i="1"/>
  <c r="AW352" i="1"/>
  <c r="AV352" i="1"/>
  <c r="AU352" i="1"/>
  <c r="AT352" i="1"/>
  <c r="AF352" i="1"/>
  <c r="AC352" i="1"/>
  <c r="AA352" i="1"/>
  <c r="X352" i="1"/>
  <c r="L352" i="1"/>
  <c r="I352" i="1"/>
  <c r="H352" i="1"/>
  <c r="F352" i="1"/>
  <c r="E352" i="1"/>
  <c r="D352" i="1"/>
  <c r="AW351" i="1"/>
  <c r="AV351" i="1"/>
  <c r="AU351" i="1"/>
  <c r="AT351" i="1"/>
  <c r="AF351" i="1"/>
  <c r="AC351" i="1"/>
  <c r="AA351" i="1"/>
  <c r="X351" i="1"/>
  <c r="L351" i="1"/>
  <c r="I351" i="1"/>
  <c r="H351" i="1"/>
  <c r="F351" i="1"/>
  <c r="E351" i="1"/>
  <c r="D351" i="1"/>
  <c r="AW350" i="1"/>
  <c r="AV350" i="1"/>
  <c r="AU350" i="1"/>
  <c r="AT350" i="1"/>
  <c r="AF350" i="1"/>
  <c r="AC350" i="1"/>
  <c r="AA350" i="1"/>
  <c r="X350" i="1"/>
  <c r="L350" i="1"/>
  <c r="I350" i="1"/>
  <c r="H350" i="1"/>
  <c r="F350" i="1"/>
  <c r="E350" i="1"/>
  <c r="D350" i="1"/>
  <c r="AW349" i="1"/>
  <c r="AV349" i="1"/>
  <c r="AU349" i="1"/>
  <c r="AT349" i="1"/>
  <c r="AF349" i="1"/>
  <c r="AC349" i="1"/>
  <c r="AA349" i="1"/>
  <c r="X349" i="1"/>
  <c r="L349" i="1"/>
  <c r="I349" i="1"/>
  <c r="H349" i="1"/>
  <c r="F349" i="1"/>
  <c r="E349" i="1"/>
  <c r="D349" i="1"/>
  <c r="AW348" i="1"/>
  <c r="AV348" i="1"/>
  <c r="AU348" i="1"/>
  <c r="AT348" i="1"/>
  <c r="AF348" i="1"/>
  <c r="AC348" i="1"/>
  <c r="AA348" i="1"/>
  <c r="X348" i="1"/>
  <c r="L348" i="1"/>
  <c r="I348" i="1"/>
  <c r="H348" i="1"/>
  <c r="F348" i="1"/>
  <c r="E348" i="1"/>
  <c r="D348" i="1"/>
  <c r="AW347" i="1"/>
  <c r="AV347" i="1"/>
  <c r="AU347" i="1"/>
  <c r="AT347" i="1"/>
  <c r="AF347" i="1"/>
  <c r="AC347" i="1"/>
  <c r="AA347" i="1"/>
  <c r="X347" i="1"/>
  <c r="L347" i="1"/>
  <c r="I347" i="1"/>
  <c r="H347" i="1"/>
  <c r="F347" i="1"/>
  <c r="E347" i="1"/>
  <c r="D347" i="1"/>
  <c r="AW346" i="1"/>
  <c r="AV346" i="1"/>
  <c r="AU346" i="1"/>
  <c r="AT346" i="1"/>
  <c r="AF346" i="1"/>
  <c r="AC346" i="1"/>
  <c r="AA346" i="1"/>
  <c r="X346" i="1"/>
  <c r="L346" i="1"/>
  <c r="I346" i="1"/>
  <c r="H346" i="1"/>
  <c r="F346" i="1"/>
  <c r="E346" i="1"/>
  <c r="D346" i="1"/>
  <c r="AW345" i="1"/>
  <c r="AV345" i="1"/>
  <c r="AU345" i="1"/>
  <c r="AT345" i="1"/>
  <c r="AF345" i="1"/>
  <c r="AC345" i="1"/>
  <c r="AA345" i="1"/>
  <c r="X345" i="1"/>
  <c r="L345" i="1"/>
  <c r="I345" i="1"/>
  <c r="H345" i="1"/>
  <c r="F345" i="1"/>
  <c r="E345" i="1"/>
  <c r="D345" i="1"/>
  <c r="AW344" i="1"/>
  <c r="AV344" i="1"/>
  <c r="AU344" i="1"/>
  <c r="AT344" i="1"/>
  <c r="AF344" i="1"/>
  <c r="AC344" i="1"/>
  <c r="AA344" i="1"/>
  <c r="X344" i="1"/>
  <c r="L344" i="1"/>
  <c r="I344" i="1"/>
  <c r="H344" i="1"/>
  <c r="F344" i="1"/>
  <c r="E344" i="1"/>
  <c r="D344" i="1"/>
  <c r="AW343" i="1"/>
  <c r="AV343" i="1"/>
  <c r="AU343" i="1"/>
  <c r="AT343" i="1"/>
  <c r="AF343" i="1"/>
  <c r="AC343" i="1"/>
  <c r="AA343" i="1"/>
  <c r="X343" i="1"/>
  <c r="L343" i="1"/>
  <c r="I343" i="1"/>
  <c r="H343" i="1"/>
  <c r="F343" i="1"/>
  <c r="E343" i="1"/>
  <c r="D343" i="1"/>
  <c r="AW342" i="1"/>
  <c r="AV342" i="1"/>
  <c r="AU342" i="1"/>
  <c r="AT342" i="1"/>
  <c r="AF342" i="1"/>
  <c r="AC342" i="1"/>
  <c r="AA342" i="1"/>
  <c r="X342" i="1"/>
  <c r="L342" i="1"/>
  <c r="I342" i="1"/>
  <c r="H342" i="1"/>
  <c r="F342" i="1"/>
  <c r="E342" i="1"/>
  <c r="D342" i="1"/>
  <c r="AW341" i="1"/>
  <c r="AV341" i="1"/>
  <c r="AU341" i="1"/>
  <c r="AT341" i="1"/>
  <c r="AF341" i="1"/>
  <c r="AC341" i="1"/>
  <c r="AA341" i="1"/>
  <c r="X341" i="1"/>
  <c r="L341" i="1"/>
  <c r="I341" i="1"/>
  <c r="H341" i="1"/>
  <c r="F341" i="1"/>
  <c r="E341" i="1"/>
  <c r="D341" i="1"/>
  <c r="AW340" i="1"/>
  <c r="AV340" i="1"/>
  <c r="AU340" i="1"/>
  <c r="AT340" i="1"/>
  <c r="AF340" i="1"/>
  <c r="AC340" i="1"/>
  <c r="AA340" i="1"/>
  <c r="X340" i="1"/>
  <c r="L340" i="1"/>
  <c r="I340" i="1"/>
  <c r="H340" i="1"/>
  <c r="F340" i="1"/>
  <c r="E340" i="1"/>
  <c r="D340" i="1"/>
  <c r="AW339" i="1"/>
  <c r="AV339" i="1"/>
  <c r="AU339" i="1"/>
  <c r="AT339" i="1"/>
  <c r="AF339" i="1"/>
  <c r="AC339" i="1"/>
  <c r="AA339" i="1"/>
  <c r="X339" i="1"/>
  <c r="L339" i="1"/>
  <c r="I339" i="1"/>
  <c r="H339" i="1"/>
  <c r="F339" i="1"/>
  <c r="E339" i="1"/>
  <c r="D339" i="1"/>
  <c r="AW338" i="1"/>
  <c r="AV338" i="1"/>
  <c r="AU338" i="1"/>
  <c r="AT338" i="1"/>
  <c r="AF338" i="1"/>
  <c r="AC338" i="1"/>
  <c r="AA338" i="1"/>
  <c r="X338" i="1"/>
  <c r="L338" i="1"/>
  <c r="I338" i="1"/>
  <c r="H338" i="1"/>
  <c r="F338" i="1"/>
  <c r="E338" i="1"/>
  <c r="D338" i="1"/>
  <c r="AW337" i="1"/>
  <c r="AV337" i="1"/>
  <c r="AU337" i="1"/>
  <c r="AT337" i="1"/>
  <c r="AF337" i="1"/>
  <c r="AC337" i="1"/>
  <c r="AA337" i="1"/>
  <c r="X337" i="1"/>
  <c r="L337" i="1"/>
  <c r="I337" i="1"/>
  <c r="H337" i="1"/>
  <c r="F337" i="1"/>
  <c r="E337" i="1"/>
  <c r="D337" i="1"/>
  <c r="AW336" i="1"/>
  <c r="AV336" i="1"/>
  <c r="AU336" i="1"/>
  <c r="AT336" i="1"/>
  <c r="AF336" i="1"/>
  <c r="AC336" i="1"/>
  <c r="AA336" i="1"/>
  <c r="X336" i="1"/>
  <c r="L336" i="1"/>
  <c r="I336" i="1"/>
  <c r="H336" i="1"/>
  <c r="F336" i="1"/>
  <c r="E336" i="1"/>
  <c r="D336" i="1"/>
  <c r="AW335" i="1"/>
  <c r="AV335" i="1"/>
  <c r="AU335" i="1"/>
  <c r="AT335" i="1"/>
  <c r="AF335" i="1"/>
  <c r="AC335" i="1"/>
  <c r="AA335" i="1"/>
  <c r="X335" i="1"/>
  <c r="L335" i="1"/>
  <c r="I335" i="1"/>
  <c r="H335" i="1"/>
  <c r="F335" i="1"/>
  <c r="E335" i="1"/>
  <c r="D335" i="1"/>
  <c r="AW334" i="1"/>
  <c r="AV334" i="1"/>
  <c r="AU334" i="1"/>
  <c r="AT334" i="1"/>
  <c r="AF334" i="1"/>
  <c r="AC334" i="1"/>
  <c r="AA334" i="1"/>
  <c r="X334" i="1"/>
  <c r="L334" i="1"/>
  <c r="I334" i="1"/>
  <c r="H334" i="1"/>
  <c r="F334" i="1"/>
  <c r="E334" i="1"/>
  <c r="D334" i="1"/>
  <c r="AW333" i="1"/>
  <c r="AV333" i="1"/>
  <c r="AU333" i="1"/>
  <c r="AT333" i="1"/>
  <c r="AF333" i="1"/>
  <c r="AC333" i="1"/>
  <c r="AA333" i="1"/>
  <c r="X333" i="1"/>
  <c r="L333" i="1"/>
  <c r="I333" i="1"/>
  <c r="H333" i="1"/>
  <c r="F333" i="1"/>
  <c r="E333" i="1"/>
  <c r="D333" i="1"/>
  <c r="AW332" i="1"/>
  <c r="AV332" i="1"/>
  <c r="AU332" i="1"/>
  <c r="AT332" i="1"/>
  <c r="AF332" i="1"/>
  <c r="AC332" i="1"/>
  <c r="AA332" i="1"/>
  <c r="X332" i="1"/>
  <c r="L332" i="1"/>
  <c r="I332" i="1"/>
  <c r="H332" i="1"/>
  <c r="F332" i="1"/>
  <c r="E332" i="1"/>
  <c r="D332" i="1"/>
  <c r="AW331" i="1"/>
  <c r="AV331" i="1"/>
  <c r="AU331" i="1"/>
  <c r="AT331" i="1"/>
  <c r="AF331" i="1"/>
  <c r="AC331" i="1"/>
  <c r="AA331" i="1"/>
  <c r="X331" i="1"/>
  <c r="L331" i="1"/>
  <c r="I331" i="1"/>
  <c r="H331" i="1"/>
  <c r="F331" i="1"/>
  <c r="E331" i="1"/>
  <c r="D331" i="1"/>
  <c r="AW330" i="1"/>
  <c r="AV330" i="1"/>
  <c r="AU330" i="1"/>
  <c r="AT330" i="1"/>
  <c r="AF330" i="1"/>
  <c r="AC330" i="1"/>
  <c r="AA330" i="1"/>
  <c r="X330" i="1"/>
  <c r="L330" i="1"/>
  <c r="I330" i="1"/>
  <c r="H330" i="1"/>
  <c r="F330" i="1"/>
  <c r="E330" i="1"/>
  <c r="D330" i="1"/>
  <c r="AW329" i="1"/>
  <c r="AV329" i="1"/>
  <c r="AU329" i="1"/>
  <c r="AT329" i="1"/>
  <c r="AF329" i="1"/>
  <c r="AC329" i="1"/>
  <c r="AA329" i="1"/>
  <c r="X329" i="1"/>
  <c r="L329" i="1"/>
  <c r="I329" i="1"/>
  <c r="H329" i="1"/>
  <c r="F329" i="1"/>
  <c r="E329" i="1"/>
  <c r="D329" i="1"/>
  <c r="AW328" i="1"/>
  <c r="AV328" i="1"/>
  <c r="AU328" i="1"/>
  <c r="AT328" i="1"/>
  <c r="AF328" i="1"/>
  <c r="AC328" i="1"/>
  <c r="AA328" i="1"/>
  <c r="X328" i="1"/>
  <c r="L328" i="1"/>
  <c r="I328" i="1"/>
  <c r="H328" i="1"/>
  <c r="F328" i="1"/>
  <c r="E328" i="1"/>
  <c r="D328" i="1"/>
  <c r="AW327" i="1"/>
  <c r="AV327" i="1"/>
  <c r="AU327" i="1"/>
  <c r="AT327" i="1"/>
  <c r="AF327" i="1"/>
  <c r="AC327" i="1"/>
  <c r="AA327" i="1"/>
  <c r="X327" i="1"/>
  <c r="L327" i="1"/>
  <c r="I327" i="1"/>
  <c r="H327" i="1"/>
  <c r="F327" i="1"/>
  <c r="E327" i="1"/>
  <c r="D327" i="1"/>
  <c r="AW326" i="1"/>
  <c r="AV326" i="1"/>
  <c r="AU326" i="1"/>
  <c r="AT326" i="1"/>
  <c r="AF326" i="1"/>
  <c r="AC326" i="1"/>
  <c r="AA326" i="1"/>
  <c r="X326" i="1"/>
  <c r="L326" i="1"/>
  <c r="I326" i="1"/>
  <c r="H326" i="1"/>
  <c r="F326" i="1"/>
  <c r="E326" i="1"/>
  <c r="D326" i="1"/>
  <c r="AW325" i="1"/>
  <c r="AV325" i="1"/>
  <c r="AU325" i="1"/>
  <c r="AT325" i="1"/>
  <c r="AF325" i="1"/>
  <c r="AC325" i="1"/>
  <c r="AA325" i="1"/>
  <c r="X325" i="1"/>
  <c r="L325" i="1"/>
  <c r="I325" i="1"/>
  <c r="H325" i="1"/>
  <c r="F325" i="1"/>
  <c r="E325" i="1"/>
  <c r="D325" i="1"/>
  <c r="AW324" i="1"/>
  <c r="AV324" i="1"/>
  <c r="AU324" i="1"/>
  <c r="AT324" i="1"/>
  <c r="AF324" i="1"/>
  <c r="AC324" i="1"/>
  <c r="AA324" i="1"/>
  <c r="X324" i="1"/>
  <c r="L324" i="1"/>
  <c r="I324" i="1"/>
  <c r="H324" i="1"/>
  <c r="F324" i="1"/>
  <c r="E324" i="1"/>
  <c r="D324" i="1"/>
  <c r="AW323" i="1"/>
  <c r="AV323" i="1"/>
  <c r="AU323" i="1"/>
  <c r="AT323" i="1"/>
  <c r="AF323" i="1"/>
  <c r="AC323" i="1"/>
  <c r="AA323" i="1"/>
  <c r="X323" i="1"/>
  <c r="L323" i="1"/>
  <c r="I323" i="1"/>
  <c r="H323" i="1"/>
  <c r="F323" i="1"/>
  <c r="E323" i="1"/>
  <c r="D323" i="1"/>
  <c r="AW322" i="1"/>
  <c r="AV322" i="1"/>
  <c r="AU322" i="1"/>
  <c r="AT322" i="1"/>
  <c r="AF322" i="1"/>
  <c r="AC322" i="1"/>
  <c r="AA322" i="1"/>
  <c r="X322" i="1"/>
  <c r="L322" i="1"/>
  <c r="I322" i="1"/>
  <c r="H322" i="1"/>
  <c r="F322" i="1"/>
  <c r="E322" i="1"/>
  <c r="D322" i="1"/>
  <c r="AW321" i="1"/>
  <c r="AV321" i="1"/>
  <c r="AU321" i="1"/>
  <c r="AT321" i="1"/>
  <c r="AF321" i="1"/>
  <c r="AC321" i="1"/>
  <c r="AA321" i="1"/>
  <c r="X321" i="1"/>
  <c r="L321" i="1"/>
  <c r="I321" i="1"/>
  <c r="H321" i="1"/>
  <c r="F321" i="1"/>
  <c r="E321" i="1"/>
  <c r="D321" i="1"/>
  <c r="AW320" i="1"/>
  <c r="AV320" i="1"/>
  <c r="AU320" i="1"/>
  <c r="AT320" i="1"/>
  <c r="AF320" i="1"/>
  <c r="AC320" i="1"/>
  <c r="AA320" i="1"/>
  <c r="X320" i="1"/>
  <c r="L320" i="1"/>
  <c r="I320" i="1"/>
  <c r="H320" i="1"/>
  <c r="F320" i="1"/>
  <c r="E320" i="1"/>
  <c r="D320" i="1"/>
  <c r="AW319" i="1"/>
  <c r="AV319" i="1"/>
  <c r="AU319" i="1"/>
  <c r="AT319" i="1"/>
  <c r="AF319" i="1"/>
  <c r="AC319" i="1"/>
  <c r="AA319" i="1"/>
  <c r="X319" i="1"/>
  <c r="L319" i="1"/>
  <c r="I319" i="1"/>
  <c r="H319" i="1"/>
  <c r="F319" i="1"/>
  <c r="E319" i="1"/>
  <c r="D319" i="1"/>
  <c r="AW318" i="1"/>
  <c r="AV318" i="1"/>
  <c r="AU318" i="1"/>
  <c r="AT318" i="1"/>
  <c r="AF318" i="1"/>
  <c r="AC318" i="1"/>
  <c r="AA318" i="1"/>
  <c r="X318" i="1"/>
  <c r="L318" i="1"/>
  <c r="I318" i="1"/>
  <c r="H318" i="1"/>
  <c r="F318" i="1"/>
  <c r="E318" i="1"/>
  <c r="D318" i="1"/>
  <c r="AW317" i="1"/>
  <c r="AV317" i="1"/>
  <c r="AU317" i="1"/>
  <c r="AT317" i="1"/>
  <c r="AF317" i="1"/>
  <c r="AC317" i="1"/>
  <c r="AA317" i="1"/>
  <c r="X317" i="1"/>
  <c r="L317" i="1"/>
  <c r="I317" i="1"/>
  <c r="H317" i="1"/>
  <c r="F317" i="1"/>
  <c r="E317" i="1"/>
  <c r="D317" i="1"/>
  <c r="AW316" i="1"/>
  <c r="AV316" i="1"/>
  <c r="AU316" i="1"/>
  <c r="AT316" i="1"/>
  <c r="AF316" i="1"/>
  <c r="AC316" i="1"/>
  <c r="AA316" i="1"/>
  <c r="X316" i="1"/>
  <c r="L316" i="1"/>
  <c r="I316" i="1"/>
  <c r="H316" i="1"/>
  <c r="F316" i="1"/>
  <c r="E316" i="1"/>
  <c r="D316" i="1"/>
  <c r="AW315" i="1"/>
  <c r="AV315" i="1"/>
  <c r="AU315" i="1"/>
  <c r="AT315" i="1"/>
  <c r="AF315" i="1"/>
  <c r="AC315" i="1"/>
  <c r="AA315" i="1"/>
  <c r="X315" i="1"/>
  <c r="L315" i="1"/>
  <c r="I315" i="1"/>
  <c r="H315" i="1"/>
  <c r="F315" i="1"/>
  <c r="E315" i="1"/>
  <c r="D315" i="1"/>
  <c r="AW314" i="1"/>
  <c r="AV314" i="1"/>
  <c r="AU314" i="1"/>
  <c r="AT314" i="1"/>
  <c r="AF314" i="1"/>
  <c r="AC314" i="1"/>
  <c r="AA314" i="1"/>
  <c r="X314" i="1"/>
  <c r="L314" i="1"/>
  <c r="I314" i="1"/>
  <c r="H314" i="1"/>
  <c r="F314" i="1"/>
  <c r="E314" i="1"/>
  <c r="D314" i="1"/>
  <c r="AW313" i="1"/>
  <c r="AV313" i="1"/>
  <c r="AU313" i="1"/>
  <c r="AT313" i="1"/>
  <c r="AF313" i="1"/>
  <c r="AC313" i="1"/>
  <c r="AA313" i="1"/>
  <c r="X313" i="1"/>
  <c r="L313" i="1"/>
  <c r="I313" i="1"/>
  <c r="H313" i="1"/>
  <c r="F313" i="1"/>
  <c r="E313" i="1"/>
  <c r="D313" i="1"/>
  <c r="AW312" i="1"/>
  <c r="AV312" i="1"/>
  <c r="AU312" i="1"/>
  <c r="AT312" i="1"/>
  <c r="AF312" i="1"/>
  <c r="AC312" i="1"/>
  <c r="AA312" i="1"/>
  <c r="X312" i="1"/>
  <c r="L312" i="1"/>
  <c r="I312" i="1"/>
  <c r="H312" i="1"/>
  <c r="F312" i="1"/>
  <c r="E312" i="1"/>
  <c r="D312" i="1"/>
  <c r="AW311" i="1"/>
  <c r="AV311" i="1"/>
  <c r="AU311" i="1"/>
  <c r="AT311" i="1"/>
  <c r="AF311" i="1"/>
  <c r="AC311" i="1"/>
  <c r="AA311" i="1"/>
  <c r="X311" i="1"/>
  <c r="L311" i="1"/>
  <c r="I311" i="1"/>
  <c r="H311" i="1"/>
  <c r="F311" i="1"/>
  <c r="E311" i="1"/>
  <c r="D311" i="1"/>
  <c r="AW310" i="1"/>
  <c r="AV310" i="1"/>
  <c r="AU310" i="1"/>
  <c r="AT310" i="1"/>
  <c r="AF310" i="1"/>
  <c r="AC310" i="1"/>
  <c r="AA310" i="1"/>
  <c r="X310" i="1"/>
  <c r="L310" i="1"/>
  <c r="I310" i="1"/>
  <c r="H310" i="1"/>
  <c r="F310" i="1"/>
  <c r="E310" i="1"/>
  <c r="D310" i="1"/>
  <c r="AW309" i="1"/>
  <c r="AV309" i="1"/>
  <c r="AU309" i="1"/>
  <c r="AT309" i="1"/>
  <c r="AF309" i="1"/>
  <c r="AC309" i="1"/>
  <c r="AA309" i="1"/>
  <c r="X309" i="1"/>
  <c r="L309" i="1"/>
  <c r="I309" i="1"/>
  <c r="H309" i="1"/>
  <c r="F309" i="1"/>
  <c r="E309" i="1"/>
  <c r="D309" i="1"/>
  <c r="AW308" i="1"/>
  <c r="AV308" i="1"/>
  <c r="AU308" i="1"/>
  <c r="AT308" i="1"/>
  <c r="AF308" i="1"/>
  <c r="AC308" i="1"/>
  <c r="AA308" i="1"/>
  <c r="X308" i="1"/>
  <c r="L308" i="1"/>
  <c r="I308" i="1"/>
  <c r="H308" i="1"/>
  <c r="F308" i="1"/>
  <c r="E308" i="1"/>
  <c r="D308" i="1"/>
  <c r="AW307" i="1"/>
  <c r="AV307" i="1"/>
  <c r="AU307" i="1"/>
  <c r="AT307" i="1"/>
  <c r="AF307" i="1"/>
  <c r="AC307" i="1"/>
  <c r="AA307" i="1"/>
  <c r="X307" i="1"/>
  <c r="L307" i="1"/>
  <c r="I307" i="1"/>
  <c r="H307" i="1"/>
  <c r="F307" i="1"/>
  <c r="E307" i="1"/>
  <c r="D307" i="1"/>
  <c r="AW306" i="1"/>
  <c r="AV306" i="1"/>
  <c r="AU306" i="1"/>
  <c r="AT306" i="1"/>
  <c r="AF306" i="1"/>
  <c r="AC306" i="1"/>
  <c r="AA306" i="1"/>
  <c r="X306" i="1"/>
  <c r="L306" i="1"/>
  <c r="I306" i="1"/>
  <c r="H306" i="1"/>
  <c r="F306" i="1"/>
  <c r="E306" i="1"/>
  <c r="D306" i="1"/>
  <c r="AW305" i="1"/>
  <c r="AV305" i="1"/>
  <c r="AU305" i="1"/>
  <c r="AT305" i="1"/>
  <c r="AF305" i="1"/>
  <c r="AC305" i="1"/>
  <c r="AA305" i="1"/>
  <c r="X305" i="1"/>
  <c r="L305" i="1"/>
  <c r="I305" i="1"/>
  <c r="H305" i="1"/>
  <c r="F305" i="1"/>
  <c r="E305" i="1"/>
  <c r="D305" i="1"/>
  <c r="AW304" i="1"/>
  <c r="AV304" i="1"/>
  <c r="AU304" i="1"/>
  <c r="AT304" i="1"/>
  <c r="AF304" i="1"/>
  <c r="AC304" i="1"/>
  <c r="AA304" i="1"/>
  <c r="X304" i="1"/>
  <c r="L304" i="1"/>
  <c r="I304" i="1"/>
  <c r="H304" i="1"/>
  <c r="F304" i="1"/>
  <c r="E304" i="1"/>
  <c r="D304" i="1"/>
  <c r="AW303" i="1"/>
  <c r="AV303" i="1"/>
  <c r="AU303" i="1"/>
  <c r="AT303" i="1"/>
  <c r="AF303" i="1"/>
  <c r="AC303" i="1"/>
  <c r="AA303" i="1"/>
  <c r="X303" i="1"/>
  <c r="L303" i="1"/>
  <c r="I303" i="1"/>
  <c r="H303" i="1"/>
  <c r="F303" i="1"/>
  <c r="E303" i="1"/>
  <c r="D303" i="1"/>
  <c r="AW302" i="1"/>
  <c r="AV302" i="1"/>
  <c r="AU302" i="1"/>
  <c r="AT302" i="1"/>
  <c r="AF302" i="1"/>
  <c r="AC302" i="1"/>
  <c r="AA302" i="1"/>
  <c r="X302" i="1"/>
  <c r="L302" i="1"/>
  <c r="I302" i="1"/>
  <c r="H302" i="1"/>
  <c r="F302" i="1"/>
  <c r="E302" i="1"/>
  <c r="D302" i="1"/>
  <c r="AW301" i="1"/>
  <c r="AV301" i="1"/>
  <c r="AU301" i="1"/>
  <c r="AT301" i="1"/>
  <c r="AF301" i="1"/>
  <c r="AC301" i="1"/>
  <c r="AA301" i="1"/>
  <c r="X301" i="1"/>
  <c r="L301" i="1"/>
  <c r="I301" i="1"/>
  <c r="H301" i="1"/>
  <c r="F301" i="1"/>
  <c r="E301" i="1"/>
  <c r="D301" i="1"/>
  <c r="AW300" i="1"/>
  <c r="AV300" i="1"/>
  <c r="AU300" i="1"/>
  <c r="AT300" i="1"/>
  <c r="AF300" i="1"/>
  <c r="AC300" i="1"/>
  <c r="AA300" i="1"/>
  <c r="X300" i="1"/>
  <c r="L300" i="1"/>
  <c r="I300" i="1"/>
  <c r="H300" i="1"/>
  <c r="F300" i="1"/>
  <c r="E300" i="1"/>
  <c r="D300" i="1"/>
  <c r="AW299" i="1"/>
  <c r="AV299" i="1"/>
  <c r="AU299" i="1"/>
  <c r="AT299" i="1"/>
  <c r="AF299" i="1"/>
  <c r="AC299" i="1"/>
  <c r="AA299" i="1"/>
  <c r="X299" i="1"/>
  <c r="L299" i="1"/>
  <c r="I299" i="1"/>
  <c r="H299" i="1"/>
  <c r="F299" i="1"/>
  <c r="E299" i="1"/>
  <c r="D299" i="1"/>
  <c r="AW298" i="1"/>
  <c r="AV298" i="1"/>
  <c r="AU298" i="1"/>
  <c r="AT298" i="1"/>
  <c r="AF298" i="1"/>
  <c r="AC298" i="1"/>
  <c r="AA298" i="1"/>
  <c r="X298" i="1"/>
  <c r="L298" i="1"/>
  <c r="I298" i="1"/>
  <c r="H298" i="1"/>
  <c r="F298" i="1"/>
  <c r="E298" i="1"/>
  <c r="D298" i="1"/>
  <c r="AW297" i="1"/>
  <c r="AV297" i="1"/>
  <c r="AU297" i="1"/>
  <c r="AT297" i="1"/>
  <c r="AF297" i="1"/>
  <c r="AC297" i="1"/>
  <c r="AA297" i="1"/>
  <c r="X297" i="1"/>
  <c r="L297" i="1"/>
  <c r="I297" i="1"/>
  <c r="H297" i="1"/>
  <c r="F297" i="1"/>
  <c r="E297" i="1"/>
  <c r="D297" i="1"/>
  <c r="AW296" i="1"/>
  <c r="AV296" i="1"/>
  <c r="AU296" i="1"/>
  <c r="AT296" i="1"/>
  <c r="AF296" i="1"/>
  <c r="AC296" i="1"/>
  <c r="AA296" i="1"/>
  <c r="X296" i="1"/>
  <c r="L296" i="1"/>
  <c r="I296" i="1"/>
  <c r="H296" i="1"/>
  <c r="F296" i="1"/>
  <c r="E296" i="1"/>
  <c r="D296" i="1"/>
  <c r="AW295" i="1"/>
  <c r="AV295" i="1"/>
  <c r="AU295" i="1"/>
  <c r="AT295" i="1"/>
  <c r="AF295" i="1"/>
  <c r="AC295" i="1"/>
  <c r="AA295" i="1"/>
  <c r="X295" i="1"/>
  <c r="L295" i="1"/>
  <c r="I295" i="1"/>
  <c r="H295" i="1"/>
  <c r="F295" i="1"/>
  <c r="E295" i="1"/>
  <c r="D295" i="1"/>
  <c r="AW294" i="1"/>
  <c r="AV294" i="1"/>
  <c r="AU294" i="1"/>
  <c r="AT294" i="1"/>
  <c r="AF294" i="1"/>
  <c r="AC294" i="1"/>
  <c r="AA294" i="1"/>
  <c r="X294" i="1"/>
  <c r="L294" i="1"/>
  <c r="I294" i="1"/>
  <c r="H294" i="1"/>
  <c r="F294" i="1"/>
  <c r="E294" i="1"/>
  <c r="D294" i="1"/>
  <c r="AW293" i="1"/>
  <c r="AV293" i="1"/>
  <c r="AU293" i="1"/>
  <c r="AT293" i="1"/>
  <c r="AF293" i="1"/>
  <c r="AC293" i="1"/>
  <c r="AA293" i="1"/>
  <c r="X293" i="1"/>
  <c r="L293" i="1"/>
  <c r="I293" i="1"/>
  <c r="H293" i="1"/>
  <c r="F293" i="1"/>
  <c r="E293" i="1"/>
  <c r="D293" i="1"/>
  <c r="AW292" i="1"/>
  <c r="AV292" i="1"/>
  <c r="AU292" i="1"/>
  <c r="AT292" i="1"/>
  <c r="AF292" i="1"/>
  <c r="AC292" i="1"/>
  <c r="AA292" i="1"/>
  <c r="X292" i="1"/>
  <c r="L292" i="1"/>
  <c r="I292" i="1"/>
  <c r="H292" i="1"/>
  <c r="F292" i="1"/>
  <c r="E292" i="1"/>
  <c r="D292" i="1"/>
  <c r="AW291" i="1"/>
  <c r="AV291" i="1"/>
  <c r="AU291" i="1"/>
  <c r="AT291" i="1"/>
  <c r="AF291" i="1"/>
  <c r="AC291" i="1"/>
  <c r="AA291" i="1"/>
  <c r="X291" i="1"/>
  <c r="L291" i="1"/>
  <c r="I291" i="1"/>
  <c r="H291" i="1"/>
  <c r="F291" i="1"/>
  <c r="E291" i="1"/>
  <c r="D291" i="1"/>
  <c r="AW290" i="1"/>
  <c r="AV290" i="1"/>
  <c r="AU290" i="1"/>
  <c r="AT290" i="1"/>
  <c r="AF290" i="1"/>
  <c r="AC290" i="1"/>
  <c r="AA290" i="1"/>
  <c r="X290" i="1"/>
  <c r="L290" i="1"/>
  <c r="I290" i="1"/>
  <c r="H290" i="1"/>
  <c r="F290" i="1"/>
  <c r="E290" i="1"/>
  <c r="D290" i="1"/>
  <c r="AW289" i="1"/>
  <c r="AV289" i="1"/>
  <c r="AU289" i="1"/>
  <c r="AT289" i="1"/>
  <c r="AF289" i="1"/>
  <c r="AC289" i="1"/>
  <c r="AA289" i="1"/>
  <c r="X289" i="1"/>
  <c r="L289" i="1"/>
  <c r="I289" i="1"/>
  <c r="H289" i="1"/>
  <c r="F289" i="1"/>
  <c r="E289" i="1"/>
  <c r="D289" i="1"/>
  <c r="AW288" i="1"/>
  <c r="AV288" i="1"/>
  <c r="AU288" i="1"/>
  <c r="AT288" i="1"/>
  <c r="AF288" i="1"/>
  <c r="AC288" i="1"/>
  <c r="AA288" i="1"/>
  <c r="X288" i="1"/>
  <c r="L288" i="1"/>
  <c r="I288" i="1"/>
  <c r="H288" i="1"/>
  <c r="F288" i="1"/>
  <c r="E288" i="1"/>
  <c r="D288" i="1"/>
  <c r="AW287" i="1"/>
  <c r="AV287" i="1"/>
  <c r="AU287" i="1"/>
  <c r="AT287" i="1"/>
  <c r="AF287" i="1"/>
  <c r="AC287" i="1"/>
  <c r="AA287" i="1"/>
  <c r="X287" i="1"/>
  <c r="L287" i="1"/>
  <c r="I287" i="1"/>
  <c r="H287" i="1"/>
  <c r="F287" i="1"/>
  <c r="E287" i="1"/>
  <c r="D287" i="1"/>
  <c r="AW286" i="1"/>
  <c r="AV286" i="1"/>
  <c r="AU286" i="1"/>
  <c r="AT286" i="1"/>
  <c r="AF286" i="1"/>
  <c r="AC286" i="1"/>
  <c r="AA286" i="1"/>
  <c r="X286" i="1"/>
  <c r="L286" i="1"/>
  <c r="I286" i="1"/>
  <c r="H286" i="1"/>
  <c r="F286" i="1"/>
  <c r="E286" i="1"/>
  <c r="D286" i="1"/>
  <c r="AW285" i="1"/>
  <c r="AV285" i="1"/>
  <c r="AU285" i="1"/>
  <c r="AT285" i="1"/>
  <c r="AF285" i="1"/>
  <c r="AC285" i="1"/>
  <c r="AA285" i="1"/>
  <c r="X285" i="1"/>
  <c r="L285" i="1"/>
  <c r="I285" i="1"/>
  <c r="H285" i="1"/>
  <c r="F285" i="1"/>
  <c r="E285" i="1"/>
  <c r="D285" i="1"/>
  <c r="AW284" i="1"/>
  <c r="AV284" i="1"/>
  <c r="AU284" i="1"/>
  <c r="AT284" i="1"/>
  <c r="AF284" i="1"/>
  <c r="AC284" i="1"/>
  <c r="AA284" i="1"/>
  <c r="X284" i="1"/>
  <c r="L284" i="1"/>
  <c r="I284" i="1"/>
  <c r="H284" i="1"/>
  <c r="F284" i="1"/>
  <c r="E284" i="1"/>
  <c r="D284" i="1"/>
  <c r="AW283" i="1"/>
  <c r="AV283" i="1"/>
  <c r="AU283" i="1"/>
  <c r="AT283" i="1"/>
  <c r="AF283" i="1"/>
  <c r="AC283" i="1"/>
  <c r="AA283" i="1"/>
  <c r="X283" i="1"/>
  <c r="L283" i="1"/>
  <c r="I283" i="1"/>
  <c r="H283" i="1"/>
  <c r="F283" i="1"/>
  <c r="E283" i="1"/>
  <c r="D283" i="1"/>
  <c r="AW282" i="1"/>
  <c r="AV282" i="1"/>
  <c r="AU282" i="1"/>
  <c r="AT282" i="1"/>
  <c r="AF282" i="1"/>
  <c r="AC282" i="1"/>
  <c r="AA282" i="1"/>
  <c r="X282" i="1"/>
  <c r="L282" i="1"/>
  <c r="I282" i="1"/>
  <c r="H282" i="1"/>
  <c r="F282" i="1"/>
  <c r="E282" i="1"/>
  <c r="D282" i="1"/>
  <c r="AW281" i="1"/>
  <c r="AV281" i="1"/>
  <c r="AU281" i="1"/>
  <c r="AT281" i="1"/>
  <c r="AF281" i="1"/>
  <c r="AC281" i="1"/>
  <c r="AA281" i="1"/>
  <c r="X281" i="1"/>
  <c r="L281" i="1"/>
  <c r="I281" i="1"/>
  <c r="H281" i="1"/>
  <c r="F281" i="1"/>
  <c r="E281" i="1"/>
  <c r="D281" i="1"/>
  <c r="AW280" i="1"/>
  <c r="AV280" i="1"/>
  <c r="AU280" i="1"/>
  <c r="AT280" i="1"/>
  <c r="AF280" i="1"/>
  <c r="AC280" i="1"/>
  <c r="AA280" i="1"/>
  <c r="X280" i="1"/>
  <c r="L280" i="1"/>
  <c r="I280" i="1"/>
  <c r="H280" i="1"/>
  <c r="F280" i="1"/>
  <c r="E280" i="1"/>
  <c r="D280" i="1"/>
  <c r="AW279" i="1"/>
  <c r="AV279" i="1"/>
  <c r="AU279" i="1"/>
  <c r="AT279" i="1"/>
  <c r="AF279" i="1"/>
  <c r="AC279" i="1"/>
  <c r="AA279" i="1"/>
  <c r="X279" i="1"/>
  <c r="L279" i="1"/>
  <c r="I279" i="1"/>
  <c r="H279" i="1"/>
  <c r="F279" i="1"/>
  <c r="E279" i="1"/>
  <c r="D279" i="1"/>
  <c r="AW278" i="1"/>
  <c r="AV278" i="1"/>
  <c r="AU278" i="1"/>
  <c r="AT278" i="1"/>
  <c r="AF278" i="1"/>
  <c r="AC278" i="1"/>
  <c r="AA278" i="1"/>
  <c r="X278" i="1"/>
  <c r="L278" i="1"/>
  <c r="I278" i="1"/>
  <c r="H278" i="1"/>
  <c r="F278" i="1"/>
  <c r="E278" i="1"/>
  <c r="D278" i="1"/>
  <c r="AW277" i="1"/>
  <c r="AV277" i="1"/>
  <c r="AU277" i="1"/>
  <c r="AT277" i="1"/>
  <c r="AF277" i="1"/>
  <c r="AC277" i="1"/>
  <c r="AA277" i="1"/>
  <c r="X277" i="1"/>
  <c r="L277" i="1"/>
  <c r="I277" i="1"/>
  <c r="H277" i="1"/>
  <c r="F277" i="1"/>
  <c r="E277" i="1"/>
  <c r="D277" i="1"/>
  <c r="AW276" i="1"/>
  <c r="AV276" i="1"/>
  <c r="AU276" i="1"/>
  <c r="AT276" i="1"/>
  <c r="AF276" i="1"/>
  <c r="AC276" i="1"/>
  <c r="AA276" i="1"/>
  <c r="X276" i="1"/>
  <c r="L276" i="1"/>
  <c r="I276" i="1"/>
  <c r="H276" i="1"/>
  <c r="F276" i="1"/>
  <c r="E276" i="1"/>
  <c r="D276" i="1"/>
  <c r="AW275" i="1"/>
  <c r="AV275" i="1"/>
  <c r="AU275" i="1"/>
  <c r="AT275" i="1"/>
  <c r="AF275" i="1"/>
  <c r="AC275" i="1"/>
  <c r="AA275" i="1"/>
  <c r="X275" i="1"/>
  <c r="L275" i="1"/>
  <c r="I275" i="1"/>
  <c r="H275" i="1"/>
  <c r="F275" i="1"/>
  <c r="E275" i="1"/>
  <c r="D275" i="1"/>
  <c r="AW274" i="1"/>
  <c r="AV274" i="1"/>
  <c r="AU274" i="1"/>
  <c r="AT274" i="1"/>
  <c r="AF274" i="1"/>
  <c r="AC274" i="1"/>
  <c r="AA274" i="1"/>
  <c r="X274" i="1"/>
  <c r="L274" i="1"/>
  <c r="I274" i="1"/>
  <c r="H274" i="1"/>
  <c r="F274" i="1"/>
  <c r="E274" i="1"/>
  <c r="D274" i="1"/>
  <c r="AW273" i="1"/>
  <c r="AV273" i="1"/>
  <c r="AU273" i="1"/>
  <c r="AT273" i="1"/>
  <c r="AF273" i="1"/>
  <c r="AC273" i="1"/>
  <c r="AA273" i="1"/>
  <c r="X273" i="1"/>
  <c r="L273" i="1"/>
  <c r="I273" i="1"/>
  <c r="H273" i="1"/>
  <c r="F273" i="1"/>
  <c r="E273" i="1"/>
  <c r="D273" i="1"/>
  <c r="AW272" i="1"/>
  <c r="AV272" i="1"/>
  <c r="AU272" i="1"/>
  <c r="AT272" i="1"/>
  <c r="AF272" i="1"/>
  <c r="AC272" i="1"/>
  <c r="AA272" i="1"/>
  <c r="X272" i="1"/>
  <c r="L272" i="1"/>
  <c r="I272" i="1"/>
  <c r="H272" i="1"/>
  <c r="F272" i="1"/>
  <c r="E272" i="1"/>
  <c r="D272" i="1"/>
  <c r="AW271" i="1"/>
  <c r="AV271" i="1"/>
  <c r="AU271" i="1"/>
  <c r="AT271" i="1"/>
  <c r="AF271" i="1"/>
  <c r="AC271" i="1"/>
  <c r="AA271" i="1"/>
  <c r="X271" i="1"/>
  <c r="L271" i="1"/>
  <c r="I271" i="1"/>
  <c r="H271" i="1"/>
  <c r="F271" i="1"/>
  <c r="E271" i="1"/>
  <c r="D271" i="1"/>
  <c r="AW270" i="1"/>
  <c r="AV270" i="1"/>
  <c r="AU270" i="1"/>
  <c r="AT270" i="1"/>
  <c r="AF270" i="1"/>
  <c r="AC270" i="1"/>
  <c r="AA270" i="1"/>
  <c r="X270" i="1"/>
  <c r="L270" i="1"/>
  <c r="I270" i="1"/>
  <c r="H270" i="1"/>
  <c r="F270" i="1"/>
  <c r="E270" i="1"/>
  <c r="D270" i="1"/>
  <c r="AW269" i="1"/>
  <c r="AV269" i="1"/>
  <c r="AU269" i="1"/>
  <c r="AT269" i="1"/>
  <c r="AF269" i="1"/>
  <c r="AC269" i="1"/>
  <c r="AA269" i="1"/>
  <c r="X269" i="1"/>
  <c r="L269" i="1"/>
  <c r="I269" i="1"/>
  <c r="H269" i="1"/>
  <c r="F269" i="1"/>
  <c r="E269" i="1"/>
  <c r="D269" i="1"/>
  <c r="AW268" i="1"/>
  <c r="AV268" i="1"/>
  <c r="AU268" i="1"/>
  <c r="AT268" i="1"/>
  <c r="AF268" i="1"/>
  <c r="AC268" i="1"/>
  <c r="AA268" i="1"/>
  <c r="X268" i="1"/>
  <c r="L268" i="1"/>
  <c r="I268" i="1"/>
  <c r="H268" i="1"/>
  <c r="F268" i="1"/>
  <c r="E268" i="1"/>
  <c r="D268" i="1"/>
  <c r="AW267" i="1"/>
  <c r="AV267" i="1"/>
  <c r="AU267" i="1"/>
  <c r="AT267" i="1"/>
  <c r="AF267" i="1"/>
  <c r="AC267" i="1"/>
  <c r="AA267" i="1"/>
  <c r="X267" i="1"/>
  <c r="L267" i="1"/>
  <c r="I267" i="1"/>
  <c r="H267" i="1"/>
  <c r="F267" i="1"/>
  <c r="E267" i="1"/>
  <c r="D267" i="1"/>
  <c r="AW266" i="1"/>
  <c r="AV266" i="1"/>
  <c r="AU266" i="1"/>
  <c r="AT266" i="1"/>
  <c r="AF266" i="1"/>
  <c r="AC266" i="1"/>
  <c r="AA266" i="1"/>
  <c r="X266" i="1"/>
  <c r="L266" i="1"/>
  <c r="I266" i="1"/>
  <c r="H266" i="1"/>
  <c r="F266" i="1"/>
  <c r="E266" i="1"/>
  <c r="D266" i="1"/>
  <c r="AW265" i="1"/>
  <c r="AV265" i="1"/>
  <c r="AU265" i="1"/>
  <c r="AT265" i="1"/>
  <c r="AF265" i="1"/>
  <c r="AC265" i="1"/>
  <c r="AA265" i="1"/>
  <c r="X265" i="1"/>
  <c r="L265" i="1"/>
  <c r="I265" i="1"/>
  <c r="H265" i="1"/>
  <c r="F265" i="1"/>
  <c r="E265" i="1"/>
  <c r="D265" i="1"/>
  <c r="AW264" i="1"/>
  <c r="AV264" i="1"/>
  <c r="AU264" i="1"/>
  <c r="AT264" i="1"/>
  <c r="AF264" i="1"/>
  <c r="AC264" i="1"/>
  <c r="AA264" i="1"/>
  <c r="X264" i="1"/>
  <c r="L264" i="1"/>
  <c r="I264" i="1"/>
  <c r="H264" i="1"/>
  <c r="F264" i="1"/>
  <c r="E264" i="1"/>
  <c r="D264" i="1"/>
  <c r="AW263" i="1"/>
  <c r="AV263" i="1"/>
  <c r="AU263" i="1"/>
  <c r="AT263" i="1"/>
  <c r="AF263" i="1"/>
  <c r="AC263" i="1"/>
  <c r="AA263" i="1"/>
  <c r="X263" i="1"/>
  <c r="L263" i="1"/>
  <c r="I263" i="1"/>
  <c r="H263" i="1"/>
  <c r="F263" i="1"/>
  <c r="E263" i="1"/>
  <c r="D263" i="1"/>
  <c r="AW262" i="1"/>
  <c r="AV262" i="1"/>
  <c r="AU262" i="1"/>
  <c r="AT262" i="1"/>
  <c r="AF262" i="1"/>
  <c r="AC262" i="1"/>
  <c r="AA262" i="1"/>
  <c r="X262" i="1"/>
  <c r="L262" i="1"/>
  <c r="I262" i="1"/>
  <c r="H262" i="1"/>
  <c r="F262" i="1"/>
  <c r="E262" i="1"/>
  <c r="D262" i="1"/>
  <c r="AW261" i="1"/>
  <c r="AV261" i="1"/>
  <c r="AU261" i="1"/>
  <c r="AT261" i="1"/>
  <c r="AF261" i="1"/>
  <c r="AC261" i="1"/>
  <c r="AA261" i="1"/>
  <c r="X261" i="1"/>
  <c r="L261" i="1"/>
  <c r="I261" i="1"/>
  <c r="H261" i="1"/>
  <c r="F261" i="1"/>
  <c r="E261" i="1"/>
  <c r="D261" i="1"/>
  <c r="AW260" i="1"/>
  <c r="AV260" i="1"/>
  <c r="AU260" i="1"/>
  <c r="AT260" i="1"/>
  <c r="AF260" i="1"/>
  <c r="AC260" i="1"/>
  <c r="AA260" i="1"/>
  <c r="X260" i="1"/>
  <c r="L260" i="1"/>
  <c r="I260" i="1"/>
  <c r="H260" i="1"/>
  <c r="F260" i="1"/>
  <c r="E260" i="1"/>
  <c r="D260" i="1"/>
  <c r="AW259" i="1"/>
  <c r="AV259" i="1"/>
  <c r="AU259" i="1"/>
  <c r="AT259" i="1"/>
  <c r="AF259" i="1"/>
  <c r="AC259" i="1"/>
  <c r="AA259" i="1"/>
  <c r="X259" i="1"/>
  <c r="L259" i="1"/>
  <c r="I259" i="1"/>
  <c r="H259" i="1"/>
  <c r="F259" i="1"/>
  <c r="E259" i="1"/>
  <c r="D259" i="1"/>
  <c r="AW258" i="1"/>
  <c r="AV258" i="1"/>
  <c r="AU258" i="1"/>
  <c r="AT258" i="1"/>
  <c r="AF258" i="1"/>
  <c r="AC258" i="1"/>
  <c r="AA258" i="1"/>
  <c r="X258" i="1"/>
  <c r="L258" i="1"/>
  <c r="I258" i="1"/>
  <c r="H258" i="1"/>
  <c r="F258" i="1"/>
  <c r="E258" i="1"/>
  <c r="D258" i="1"/>
  <c r="AW257" i="1"/>
  <c r="AV257" i="1"/>
  <c r="AU257" i="1"/>
  <c r="AT257" i="1"/>
  <c r="AF257" i="1"/>
  <c r="AC257" i="1"/>
  <c r="AA257" i="1"/>
  <c r="X257" i="1"/>
  <c r="L257" i="1"/>
  <c r="I257" i="1"/>
  <c r="H257" i="1"/>
  <c r="F257" i="1"/>
  <c r="E257" i="1"/>
  <c r="D257" i="1"/>
  <c r="AW256" i="1"/>
  <c r="AV256" i="1"/>
  <c r="AU256" i="1"/>
  <c r="AT256" i="1"/>
  <c r="AF256" i="1"/>
  <c r="AC256" i="1"/>
  <c r="AA256" i="1"/>
  <c r="X256" i="1"/>
  <c r="L256" i="1"/>
  <c r="I256" i="1"/>
  <c r="H256" i="1"/>
  <c r="F256" i="1"/>
  <c r="E256" i="1"/>
  <c r="D256" i="1"/>
  <c r="AW255" i="1"/>
  <c r="AV255" i="1"/>
  <c r="AU255" i="1"/>
  <c r="AT255" i="1"/>
  <c r="AF255" i="1"/>
  <c r="AC255" i="1"/>
  <c r="AA255" i="1"/>
  <c r="X255" i="1"/>
  <c r="L255" i="1"/>
  <c r="I255" i="1"/>
  <c r="H255" i="1"/>
  <c r="F255" i="1"/>
  <c r="E255" i="1"/>
  <c r="D255" i="1"/>
  <c r="AW254" i="1"/>
  <c r="AV254" i="1"/>
  <c r="AU254" i="1"/>
  <c r="AT254" i="1"/>
  <c r="AF254" i="1"/>
  <c r="AC254" i="1"/>
  <c r="AA254" i="1"/>
  <c r="X254" i="1"/>
  <c r="L254" i="1"/>
  <c r="I254" i="1"/>
  <c r="H254" i="1"/>
  <c r="F254" i="1"/>
  <c r="E254" i="1"/>
  <c r="D254" i="1"/>
  <c r="AW253" i="1"/>
  <c r="AV253" i="1"/>
  <c r="AU253" i="1"/>
  <c r="AT253" i="1"/>
  <c r="AF253" i="1"/>
  <c r="AC253" i="1"/>
  <c r="AA253" i="1"/>
  <c r="X253" i="1"/>
  <c r="L253" i="1"/>
  <c r="I253" i="1"/>
  <c r="H253" i="1"/>
  <c r="F253" i="1"/>
  <c r="E253" i="1"/>
  <c r="D253" i="1"/>
  <c r="AW252" i="1"/>
  <c r="AV252" i="1"/>
  <c r="AU252" i="1"/>
  <c r="AT252" i="1"/>
  <c r="AF252" i="1"/>
  <c r="AC252" i="1"/>
  <c r="AA252" i="1"/>
  <c r="X252" i="1"/>
  <c r="L252" i="1"/>
  <c r="I252" i="1"/>
  <c r="H252" i="1"/>
  <c r="F252" i="1"/>
  <c r="E252" i="1"/>
  <c r="D252" i="1"/>
  <c r="AW251" i="1"/>
  <c r="AV251" i="1"/>
  <c r="AU251" i="1"/>
  <c r="AT251" i="1"/>
  <c r="AF251" i="1"/>
  <c r="AC251" i="1"/>
  <c r="AA251" i="1"/>
  <c r="X251" i="1"/>
  <c r="L251" i="1"/>
  <c r="I251" i="1"/>
  <c r="H251" i="1"/>
  <c r="F251" i="1"/>
  <c r="E251" i="1"/>
  <c r="D251" i="1"/>
  <c r="AW250" i="1"/>
  <c r="AV250" i="1"/>
  <c r="AU250" i="1"/>
  <c r="AT250" i="1"/>
  <c r="AF250" i="1"/>
  <c r="AC250" i="1"/>
  <c r="AA250" i="1"/>
  <c r="X250" i="1"/>
  <c r="L250" i="1"/>
  <c r="I250" i="1"/>
  <c r="H250" i="1"/>
  <c r="F250" i="1"/>
  <c r="E250" i="1"/>
  <c r="D250" i="1"/>
  <c r="AW249" i="1"/>
  <c r="AV249" i="1"/>
  <c r="AU249" i="1"/>
  <c r="AT249" i="1"/>
  <c r="AF249" i="1"/>
  <c r="AC249" i="1"/>
  <c r="AA249" i="1"/>
  <c r="X249" i="1"/>
  <c r="L249" i="1"/>
  <c r="I249" i="1"/>
  <c r="H249" i="1"/>
  <c r="F249" i="1"/>
  <c r="E249" i="1"/>
  <c r="D249" i="1"/>
  <c r="AW248" i="1"/>
  <c r="AV248" i="1"/>
  <c r="AU248" i="1"/>
  <c r="AT248" i="1"/>
  <c r="AF248" i="1"/>
  <c r="AC248" i="1"/>
  <c r="AA248" i="1"/>
  <c r="X248" i="1"/>
  <c r="L248" i="1"/>
  <c r="I248" i="1"/>
  <c r="H248" i="1"/>
  <c r="F248" i="1"/>
  <c r="E248" i="1"/>
  <c r="D248" i="1"/>
  <c r="AW247" i="1"/>
  <c r="AV247" i="1"/>
  <c r="AU247" i="1"/>
  <c r="AT247" i="1"/>
  <c r="AF247" i="1"/>
  <c r="AC247" i="1"/>
  <c r="AA247" i="1"/>
  <c r="X247" i="1"/>
  <c r="L247" i="1"/>
  <c r="I247" i="1"/>
  <c r="H247" i="1"/>
  <c r="F247" i="1"/>
  <c r="E247" i="1"/>
  <c r="D247" i="1"/>
  <c r="AW246" i="1"/>
  <c r="AV246" i="1"/>
  <c r="AU246" i="1"/>
  <c r="AT246" i="1"/>
  <c r="AF246" i="1"/>
  <c r="AC246" i="1"/>
  <c r="AA246" i="1"/>
  <c r="X246" i="1"/>
  <c r="L246" i="1"/>
  <c r="I246" i="1"/>
  <c r="H246" i="1"/>
  <c r="F246" i="1"/>
  <c r="E246" i="1"/>
  <c r="D246" i="1"/>
  <c r="AW245" i="1"/>
  <c r="AV245" i="1"/>
  <c r="AU245" i="1"/>
  <c r="AT245" i="1"/>
  <c r="AF245" i="1"/>
  <c r="AC245" i="1"/>
  <c r="AA245" i="1"/>
  <c r="X245" i="1"/>
  <c r="L245" i="1"/>
  <c r="I245" i="1"/>
  <c r="H245" i="1"/>
  <c r="F245" i="1"/>
  <c r="E245" i="1"/>
  <c r="D245" i="1"/>
  <c r="AW244" i="1"/>
  <c r="AV244" i="1"/>
  <c r="AU244" i="1"/>
  <c r="AT244" i="1"/>
  <c r="AF244" i="1"/>
  <c r="AC244" i="1"/>
  <c r="AA244" i="1"/>
  <c r="X244" i="1"/>
  <c r="L244" i="1"/>
  <c r="I244" i="1"/>
  <c r="H244" i="1"/>
  <c r="F244" i="1"/>
  <c r="E244" i="1"/>
  <c r="D244" i="1"/>
  <c r="AW243" i="1"/>
  <c r="AV243" i="1"/>
  <c r="AU243" i="1"/>
  <c r="AT243" i="1"/>
  <c r="AF243" i="1"/>
  <c r="AC243" i="1"/>
  <c r="AA243" i="1"/>
  <c r="X243" i="1"/>
  <c r="L243" i="1"/>
  <c r="I243" i="1"/>
  <c r="H243" i="1"/>
  <c r="F243" i="1"/>
  <c r="E243" i="1"/>
  <c r="D243" i="1"/>
  <c r="AW242" i="1"/>
  <c r="AV242" i="1"/>
  <c r="AU242" i="1"/>
  <c r="AT242" i="1"/>
  <c r="AF242" i="1"/>
  <c r="AC242" i="1"/>
  <c r="AA242" i="1"/>
  <c r="X242" i="1"/>
  <c r="L242" i="1"/>
  <c r="I242" i="1"/>
  <c r="H242" i="1"/>
  <c r="F242" i="1"/>
  <c r="E242" i="1"/>
  <c r="D242" i="1"/>
  <c r="AW241" i="1"/>
  <c r="AV241" i="1"/>
  <c r="AU241" i="1"/>
  <c r="AT241" i="1"/>
  <c r="AF241" i="1"/>
  <c r="AC241" i="1"/>
  <c r="AA241" i="1"/>
  <c r="X241" i="1"/>
  <c r="L241" i="1"/>
  <c r="I241" i="1"/>
  <c r="H241" i="1"/>
  <c r="F241" i="1"/>
  <c r="E241" i="1"/>
  <c r="D241" i="1"/>
  <c r="AW240" i="1"/>
  <c r="AV240" i="1"/>
  <c r="AU240" i="1"/>
  <c r="AT240" i="1"/>
  <c r="AF240" i="1"/>
  <c r="AC240" i="1"/>
  <c r="AA240" i="1"/>
  <c r="X240" i="1"/>
  <c r="L240" i="1"/>
  <c r="I240" i="1"/>
  <c r="H240" i="1"/>
  <c r="F240" i="1"/>
  <c r="E240" i="1"/>
  <c r="D240" i="1"/>
  <c r="AW239" i="1"/>
  <c r="AV239" i="1"/>
  <c r="AU239" i="1"/>
  <c r="AT239" i="1"/>
  <c r="AF239" i="1"/>
  <c r="AC239" i="1"/>
  <c r="AA239" i="1"/>
  <c r="X239" i="1"/>
  <c r="L239" i="1"/>
  <c r="I239" i="1"/>
  <c r="H239" i="1"/>
  <c r="F239" i="1"/>
  <c r="E239" i="1"/>
  <c r="D239" i="1"/>
  <c r="AW238" i="1"/>
  <c r="AV238" i="1"/>
  <c r="AU238" i="1"/>
  <c r="AT238" i="1"/>
  <c r="AF238" i="1"/>
  <c r="AC238" i="1"/>
  <c r="AA238" i="1"/>
  <c r="X238" i="1"/>
  <c r="L238" i="1"/>
  <c r="I238" i="1"/>
  <c r="H238" i="1"/>
  <c r="F238" i="1"/>
  <c r="E238" i="1"/>
  <c r="D238" i="1"/>
  <c r="AW237" i="1"/>
  <c r="AV237" i="1"/>
  <c r="AU237" i="1"/>
  <c r="AT237" i="1"/>
  <c r="AF237" i="1"/>
  <c r="AC237" i="1"/>
  <c r="AA237" i="1"/>
  <c r="X237" i="1"/>
  <c r="L237" i="1"/>
  <c r="I237" i="1"/>
  <c r="H237" i="1"/>
  <c r="F237" i="1"/>
  <c r="E237" i="1"/>
  <c r="D237" i="1"/>
  <c r="AW236" i="1"/>
  <c r="AV236" i="1"/>
  <c r="AU236" i="1"/>
  <c r="AT236" i="1"/>
  <c r="AF236" i="1"/>
  <c r="AC236" i="1"/>
  <c r="AA236" i="1"/>
  <c r="X236" i="1"/>
  <c r="L236" i="1"/>
  <c r="I236" i="1"/>
  <c r="H236" i="1"/>
  <c r="F236" i="1"/>
  <c r="E236" i="1"/>
  <c r="D236" i="1"/>
  <c r="AW235" i="1"/>
  <c r="AV235" i="1"/>
  <c r="AU235" i="1"/>
  <c r="AT235" i="1"/>
  <c r="AF235" i="1"/>
  <c r="AC235" i="1"/>
  <c r="AA235" i="1"/>
  <c r="X235" i="1"/>
  <c r="L235" i="1"/>
  <c r="I235" i="1"/>
  <c r="H235" i="1"/>
  <c r="F235" i="1"/>
  <c r="E235" i="1"/>
  <c r="D235" i="1"/>
  <c r="AW234" i="1"/>
  <c r="AV234" i="1"/>
  <c r="AU234" i="1"/>
  <c r="AT234" i="1"/>
  <c r="AF234" i="1"/>
  <c r="AC234" i="1"/>
  <c r="AA234" i="1"/>
  <c r="X234" i="1"/>
  <c r="L234" i="1"/>
  <c r="I234" i="1"/>
  <c r="H234" i="1"/>
  <c r="F234" i="1"/>
  <c r="E234" i="1"/>
  <c r="D234" i="1"/>
  <c r="AW233" i="1"/>
  <c r="AV233" i="1"/>
  <c r="AU233" i="1"/>
  <c r="AT233" i="1"/>
  <c r="AF233" i="1"/>
  <c r="AC233" i="1"/>
  <c r="AA233" i="1"/>
  <c r="X233" i="1"/>
  <c r="L233" i="1"/>
  <c r="I233" i="1"/>
  <c r="H233" i="1"/>
  <c r="F233" i="1"/>
  <c r="E233" i="1"/>
  <c r="D233" i="1"/>
  <c r="AW232" i="1"/>
  <c r="AV232" i="1"/>
  <c r="AU232" i="1"/>
  <c r="AT232" i="1"/>
  <c r="AF232" i="1"/>
  <c r="AC232" i="1"/>
  <c r="AA232" i="1"/>
  <c r="X232" i="1"/>
  <c r="L232" i="1"/>
  <c r="I232" i="1"/>
  <c r="H232" i="1"/>
  <c r="F232" i="1"/>
  <c r="E232" i="1"/>
  <c r="D232" i="1"/>
  <c r="AW231" i="1"/>
  <c r="AV231" i="1"/>
  <c r="AU231" i="1"/>
  <c r="AT231" i="1"/>
  <c r="AF231" i="1"/>
  <c r="AC231" i="1"/>
  <c r="AA231" i="1"/>
  <c r="X231" i="1"/>
  <c r="L231" i="1"/>
  <c r="I231" i="1"/>
  <c r="H231" i="1"/>
  <c r="F231" i="1"/>
  <c r="E231" i="1"/>
  <c r="D231" i="1"/>
  <c r="AW230" i="1"/>
  <c r="AV230" i="1"/>
  <c r="AU230" i="1"/>
  <c r="AT230" i="1"/>
  <c r="AF230" i="1"/>
  <c r="AC230" i="1"/>
  <c r="AA230" i="1"/>
  <c r="X230" i="1"/>
  <c r="L230" i="1"/>
  <c r="I230" i="1"/>
  <c r="H230" i="1"/>
  <c r="F230" i="1"/>
  <c r="E230" i="1"/>
  <c r="D230" i="1"/>
  <c r="AW229" i="1"/>
  <c r="AV229" i="1"/>
  <c r="AU229" i="1"/>
  <c r="AT229" i="1"/>
  <c r="AF229" i="1"/>
  <c r="AC229" i="1"/>
  <c r="AA229" i="1"/>
  <c r="X229" i="1"/>
  <c r="L229" i="1"/>
  <c r="I229" i="1"/>
  <c r="H229" i="1"/>
  <c r="F229" i="1"/>
  <c r="E229" i="1"/>
  <c r="D229" i="1"/>
  <c r="AW228" i="1"/>
  <c r="AV228" i="1"/>
  <c r="AU228" i="1"/>
  <c r="AT228" i="1"/>
  <c r="AF228" i="1"/>
  <c r="AC228" i="1"/>
  <c r="AA228" i="1"/>
  <c r="X228" i="1"/>
  <c r="L228" i="1"/>
  <c r="I228" i="1"/>
  <c r="H228" i="1"/>
  <c r="F228" i="1"/>
  <c r="E228" i="1"/>
  <c r="D228" i="1"/>
  <c r="AW227" i="1"/>
  <c r="AV227" i="1"/>
  <c r="AU227" i="1"/>
  <c r="AT227" i="1"/>
  <c r="AF227" i="1"/>
  <c r="AC227" i="1"/>
  <c r="AA227" i="1"/>
  <c r="X227" i="1"/>
  <c r="L227" i="1"/>
  <c r="I227" i="1"/>
  <c r="H227" i="1"/>
  <c r="F227" i="1"/>
  <c r="E227" i="1"/>
  <c r="D227" i="1"/>
  <c r="AW226" i="1"/>
  <c r="AV226" i="1"/>
  <c r="AU226" i="1"/>
  <c r="AT226" i="1"/>
  <c r="AF226" i="1"/>
  <c r="AC226" i="1"/>
  <c r="AA226" i="1"/>
  <c r="X226" i="1"/>
  <c r="L226" i="1"/>
  <c r="I226" i="1"/>
  <c r="H226" i="1"/>
  <c r="F226" i="1"/>
  <c r="E226" i="1"/>
  <c r="D226" i="1"/>
  <c r="AW225" i="1"/>
  <c r="AV225" i="1"/>
  <c r="AU225" i="1"/>
  <c r="AT225" i="1"/>
  <c r="AF225" i="1"/>
  <c r="AC225" i="1"/>
  <c r="AA225" i="1"/>
  <c r="X225" i="1"/>
  <c r="L225" i="1"/>
  <c r="I225" i="1"/>
  <c r="H225" i="1"/>
  <c r="F225" i="1"/>
  <c r="E225" i="1"/>
  <c r="D225" i="1"/>
  <c r="AW224" i="1"/>
  <c r="AV224" i="1"/>
  <c r="AU224" i="1"/>
  <c r="AT224" i="1"/>
  <c r="AF224" i="1"/>
  <c r="AC224" i="1"/>
  <c r="AA224" i="1"/>
  <c r="X224" i="1"/>
  <c r="L224" i="1"/>
  <c r="I224" i="1"/>
  <c r="H224" i="1"/>
  <c r="F224" i="1"/>
  <c r="E224" i="1"/>
  <c r="D224" i="1"/>
  <c r="AW223" i="1"/>
  <c r="AV223" i="1"/>
  <c r="AU223" i="1"/>
  <c r="AT223" i="1"/>
  <c r="AF223" i="1"/>
  <c r="AC223" i="1"/>
  <c r="AA223" i="1"/>
  <c r="X223" i="1"/>
  <c r="L223" i="1"/>
  <c r="I223" i="1"/>
  <c r="H223" i="1"/>
  <c r="F223" i="1"/>
  <c r="E223" i="1"/>
  <c r="D223" i="1"/>
  <c r="AW222" i="1"/>
  <c r="AV222" i="1"/>
  <c r="AU222" i="1"/>
  <c r="AT222" i="1"/>
  <c r="AF222" i="1"/>
  <c r="AC222" i="1"/>
  <c r="AA222" i="1"/>
  <c r="X222" i="1"/>
  <c r="L222" i="1"/>
  <c r="I222" i="1"/>
  <c r="H222" i="1"/>
  <c r="F222" i="1"/>
  <c r="E222" i="1"/>
  <c r="D222" i="1"/>
  <c r="AW221" i="1"/>
  <c r="AV221" i="1"/>
  <c r="AU221" i="1"/>
  <c r="AT221" i="1"/>
  <c r="AF221" i="1"/>
  <c r="AC221" i="1"/>
  <c r="AA221" i="1"/>
  <c r="X221" i="1"/>
  <c r="L221" i="1"/>
  <c r="I221" i="1"/>
  <c r="H221" i="1"/>
  <c r="F221" i="1"/>
  <c r="E221" i="1"/>
  <c r="D221" i="1"/>
  <c r="AW220" i="1"/>
  <c r="AV220" i="1"/>
  <c r="AU220" i="1"/>
  <c r="AT220" i="1"/>
  <c r="AF220" i="1"/>
  <c r="AC220" i="1"/>
  <c r="AA220" i="1"/>
  <c r="X220" i="1"/>
  <c r="L220" i="1"/>
  <c r="I220" i="1"/>
  <c r="H220" i="1"/>
  <c r="F220" i="1"/>
  <c r="E220" i="1"/>
  <c r="D220" i="1"/>
  <c r="AW219" i="1"/>
  <c r="AV219" i="1"/>
  <c r="AU219" i="1"/>
  <c r="AT219" i="1"/>
  <c r="AF219" i="1"/>
  <c r="AC219" i="1"/>
  <c r="AA219" i="1"/>
  <c r="X219" i="1"/>
  <c r="L219" i="1"/>
  <c r="I219" i="1"/>
  <c r="H219" i="1"/>
  <c r="F219" i="1"/>
  <c r="E219" i="1"/>
  <c r="D219" i="1"/>
  <c r="AW218" i="1"/>
  <c r="AV218" i="1"/>
  <c r="AU218" i="1"/>
  <c r="AT218" i="1"/>
  <c r="AF218" i="1"/>
  <c r="AC218" i="1"/>
  <c r="AA218" i="1"/>
  <c r="X218" i="1"/>
  <c r="L218" i="1"/>
  <c r="I218" i="1"/>
  <c r="H218" i="1"/>
  <c r="F218" i="1"/>
  <c r="E218" i="1"/>
  <c r="D218" i="1"/>
  <c r="AW217" i="1"/>
  <c r="AV217" i="1"/>
  <c r="AU217" i="1"/>
  <c r="AT217" i="1"/>
  <c r="AF217" i="1"/>
  <c r="AC217" i="1"/>
  <c r="AA217" i="1"/>
  <c r="X217" i="1"/>
  <c r="L217" i="1"/>
  <c r="I217" i="1"/>
  <c r="H217" i="1"/>
  <c r="F217" i="1"/>
  <c r="E217" i="1"/>
  <c r="D217" i="1"/>
  <c r="AW216" i="1"/>
  <c r="AV216" i="1"/>
  <c r="AU216" i="1"/>
  <c r="AT216" i="1"/>
  <c r="AF216" i="1"/>
  <c r="AC216" i="1"/>
  <c r="AA216" i="1"/>
  <c r="X216" i="1"/>
  <c r="L216" i="1"/>
  <c r="I216" i="1"/>
  <c r="H216" i="1"/>
  <c r="F216" i="1"/>
  <c r="E216" i="1"/>
  <c r="D216" i="1"/>
  <c r="AW215" i="1"/>
  <c r="AV215" i="1"/>
  <c r="AU215" i="1"/>
  <c r="AT215" i="1"/>
  <c r="AF215" i="1"/>
  <c r="AC215" i="1"/>
  <c r="AA215" i="1"/>
  <c r="X215" i="1"/>
  <c r="L215" i="1"/>
  <c r="I215" i="1"/>
  <c r="H215" i="1"/>
  <c r="F215" i="1"/>
  <c r="E215" i="1"/>
  <c r="D215" i="1"/>
  <c r="AW214" i="1"/>
  <c r="AV214" i="1"/>
  <c r="AU214" i="1"/>
  <c r="AT214" i="1"/>
  <c r="AF214" i="1"/>
  <c r="AC214" i="1"/>
  <c r="AA214" i="1"/>
  <c r="X214" i="1"/>
  <c r="L214" i="1"/>
  <c r="I214" i="1"/>
  <c r="H214" i="1"/>
  <c r="F214" i="1"/>
  <c r="E214" i="1"/>
  <c r="D214" i="1"/>
  <c r="AW213" i="1"/>
  <c r="AV213" i="1"/>
  <c r="AU213" i="1"/>
  <c r="AT213" i="1"/>
  <c r="AF213" i="1"/>
  <c r="AC213" i="1"/>
  <c r="AA213" i="1"/>
  <c r="X213" i="1"/>
  <c r="L213" i="1"/>
  <c r="I213" i="1"/>
  <c r="H213" i="1"/>
  <c r="F213" i="1"/>
  <c r="E213" i="1"/>
  <c r="D213" i="1"/>
  <c r="AW212" i="1"/>
  <c r="AV212" i="1"/>
  <c r="AU212" i="1"/>
  <c r="AT212" i="1"/>
  <c r="AF212" i="1"/>
  <c r="AC212" i="1"/>
  <c r="AA212" i="1"/>
  <c r="X212" i="1"/>
  <c r="L212" i="1"/>
  <c r="I212" i="1"/>
  <c r="H212" i="1"/>
  <c r="F212" i="1"/>
  <c r="E212" i="1"/>
  <c r="D212" i="1"/>
  <c r="AW211" i="1"/>
  <c r="AV211" i="1"/>
  <c r="AU211" i="1"/>
  <c r="AT211" i="1"/>
  <c r="AF211" i="1"/>
  <c r="AC211" i="1"/>
  <c r="AA211" i="1"/>
  <c r="X211" i="1"/>
  <c r="L211" i="1"/>
  <c r="I211" i="1"/>
  <c r="H211" i="1"/>
  <c r="F211" i="1"/>
  <c r="E211" i="1"/>
  <c r="D211" i="1"/>
  <c r="AW210" i="1"/>
  <c r="AV210" i="1"/>
  <c r="AU210" i="1"/>
  <c r="AT210" i="1"/>
  <c r="AF210" i="1"/>
  <c r="AC210" i="1"/>
  <c r="AA210" i="1"/>
  <c r="X210" i="1"/>
  <c r="L210" i="1"/>
  <c r="I210" i="1"/>
  <c r="H210" i="1"/>
  <c r="F210" i="1"/>
  <c r="E210" i="1"/>
  <c r="D210" i="1"/>
  <c r="AW209" i="1"/>
  <c r="AV209" i="1"/>
  <c r="AU209" i="1"/>
  <c r="AT209" i="1"/>
  <c r="AF209" i="1"/>
  <c r="AC209" i="1"/>
  <c r="AA209" i="1"/>
  <c r="X209" i="1"/>
  <c r="L209" i="1"/>
  <c r="I209" i="1"/>
  <c r="H209" i="1"/>
  <c r="F209" i="1"/>
  <c r="E209" i="1"/>
  <c r="D209" i="1"/>
  <c r="AW208" i="1"/>
  <c r="AV208" i="1"/>
  <c r="AU208" i="1"/>
  <c r="AT208" i="1"/>
  <c r="AF208" i="1"/>
  <c r="AC208" i="1"/>
  <c r="AA208" i="1"/>
  <c r="X208" i="1"/>
  <c r="L208" i="1"/>
  <c r="I208" i="1"/>
  <c r="H208" i="1"/>
  <c r="F208" i="1"/>
  <c r="E208" i="1"/>
  <c r="D208" i="1"/>
  <c r="AW207" i="1"/>
  <c r="AV207" i="1"/>
  <c r="AU207" i="1"/>
  <c r="AT207" i="1"/>
  <c r="AF207" i="1"/>
  <c r="AC207" i="1"/>
  <c r="AA207" i="1"/>
  <c r="X207" i="1"/>
  <c r="L207" i="1"/>
  <c r="I207" i="1"/>
  <c r="H207" i="1"/>
  <c r="F207" i="1"/>
  <c r="E207" i="1"/>
  <c r="D207" i="1"/>
  <c r="AW206" i="1"/>
  <c r="AV206" i="1"/>
  <c r="AU206" i="1"/>
  <c r="AT206" i="1"/>
  <c r="AF206" i="1"/>
  <c r="AC206" i="1"/>
  <c r="AA206" i="1"/>
  <c r="X206" i="1"/>
  <c r="L206" i="1"/>
  <c r="I206" i="1"/>
  <c r="H206" i="1"/>
  <c r="F206" i="1"/>
  <c r="E206" i="1"/>
  <c r="D206" i="1"/>
  <c r="AW205" i="1"/>
  <c r="AV205" i="1"/>
  <c r="AU205" i="1"/>
  <c r="AT205" i="1"/>
  <c r="AF205" i="1"/>
  <c r="AC205" i="1"/>
  <c r="AA205" i="1"/>
  <c r="X205" i="1"/>
  <c r="L205" i="1"/>
  <c r="I205" i="1"/>
  <c r="H205" i="1"/>
  <c r="F205" i="1"/>
  <c r="E205" i="1"/>
  <c r="D205" i="1"/>
  <c r="AW204" i="1"/>
  <c r="AV204" i="1"/>
  <c r="AU204" i="1"/>
  <c r="AT204" i="1"/>
  <c r="AF204" i="1"/>
  <c r="AC204" i="1"/>
  <c r="AA204" i="1"/>
  <c r="X204" i="1"/>
  <c r="L204" i="1"/>
  <c r="I204" i="1"/>
  <c r="H204" i="1"/>
  <c r="F204" i="1"/>
  <c r="E204" i="1"/>
  <c r="D204" i="1"/>
  <c r="AW203" i="1"/>
  <c r="AV203" i="1"/>
  <c r="AU203" i="1"/>
  <c r="AT203" i="1"/>
  <c r="AF203" i="1"/>
  <c r="AC203" i="1"/>
  <c r="AA203" i="1"/>
  <c r="X203" i="1"/>
  <c r="L203" i="1"/>
  <c r="I203" i="1"/>
  <c r="H203" i="1"/>
  <c r="F203" i="1"/>
  <c r="E203" i="1"/>
  <c r="D203" i="1"/>
  <c r="AW202" i="1"/>
  <c r="AV202" i="1"/>
  <c r="AU202" i="1"/>
  <c r="AT202" i="1"/>
  <c r="AF202" i="1"/>
  <c r="AC202" i="1"/>
  <c r="AA202" i="1"/>
  <c r="X202" i="1"/>
  <c r="L202" i="1"/>
  <c r="I202" i="1"/>
  <c r="H202" i="1"/>
  <c r="F202" i="1"/>
  <c r="E202" i="1"/>
  <c r="D202" i="1"/>
  <c r="AW201" i="1"/>
  <c r="AV201" i="1"/>
  <c r="AU201" i="1"/>
  <c r="AT201" i="1"/>
  <c r="AF201" i="1"/>
  <c r="AC201" i="1"/>
  <c r="AA201" i="1"/>
  <c r="X201" i="1"/>
  <c r="L201" i="1"/>
  <c r="I201" i="1"/>
  <c r="H201" i="1"/>
  <c r="F201" i="1"/>
  <c r="E201" i="1"/>
  <c r="D201" i="1"/>
  <c r="AW200" i="1"/>
  <c r="AV200" i="1"/>
  <c r="AU200" i="1"/>
  <c r="AT200" i="1"/>
  <c r="AF200" i="1"/>
  <c r="AC200" i="1"/>
  <c r="AA200" i="1"/>
  <c r="X200" i="1"/>
  <c r="L200" i="1"/>
  <c r="I200" i="1"/>
  <c r="H200" i="1"/>
  <c r="F200" i="1"/>
  <c r="E200" i="1"/>
  <c r="D200" i="1"/>
  <c r="AW199" i="1"/>
  <c r="AV199" i="1"/>
  <c r="AU199" i="1"/>
  <c r="AT199" i="1"/>
  <c r="AF199" i="1"/>
  <c r="AC199" i="1"/>
  <c r="AA199" i="1"/>
  <c r="X199" i="1"/>
  <c r="L199" i="1"/>
  <c r="I199" i="1"/>
  <c r="H199" i="1"/>
  <c r="F199" i="1"/>
  <c r="E199" i="1"/>
  <c r="D199" i="1"/>
  <c r="AW198" i="1"/>
  <c r="AV198" i="1"/>
  <c r="AU198" i="1"/>
  <c r="AT198" i="1"/>
  <c r="AF198" i="1"/>
  <c r="AC198" i="1"/>
  <c r="AA198" i="1"/>
  <c r="X198" i="1"/>
  <c r="L198" i="1"/>
  <c r="I198" i="1"/>
  <c r="H198" i="1"/>
  <c r="F198" i="1"/>
  <c r="E198" i="1"/>
  <c r="D198" i="1"/>
  <c r="AW197" i="1"/>
  <c r="AV197" i="1"/>
  <c r="AU197" i="1"/>
  <c r="AT197" i="1"/>
  <c r="AF197" i="1"/>
  <c r="AC197" i="1"/>
  <c r="AA197" i="1"/>
  <c r="X197" i="1"/>
  <c r="L197" i="1"/>
  <c r="I197" i="1"/>
  <c r="H197" i="1"/>
  <c r="F197" i="1"/>
  <c r="E197" i="1"/>
  <c r="D197" i="1"/>
  <c r="AW196" i="1"/>
  <c r="AV196" i="1"/>
  <c r="AU196" i="1"/>
  <c r="AT196" i="1"/>
  <c r="AF196" i="1"/>
  <c r="AC196" i="1"/>
  <c r="AA196" i="1"/>
  <c r="X196" i="1"/>
  <c r="L196" i="1"/>
  <c r="I196" i="1"/>
  <c r="H196" i="1"/>
  <c r="F196" i="1"/>
  <c r="E196" i="1"/>
  <c r="D196" i="1"/>
  <c r="AW195" i="1"/>
  <c r="AV195" i="1"/>
  <c r="AU195" i="1"/>
  <c r="AT195" i="1"/>
  <c r="AF195" i="1"/>
  <c r="AC195" i="1"/>
  <c r="AA195" i="1"/>
  <c r="X195" i="1"/>
  <c r="L195" i="1"/>
  <c r="I195" i="1"/>
  <c r="H195" i="1"/>
  <c r="F195" i="1"/>
  <c r="E195" i="1"/>
  <c r="D195" i="1"/>
  <c r="AW194" i="1"/>
  <c r="AV194" i="1"/>
  <c r="AU194" i="1"/>
  <c r="AT194" i="1"/>
  <c r="AF194" i="1"/>
  <c r="AC194" i="1"/>
  <c r="AA194" i="1"/>
  <c r="X194" i="1"/>
  <c r="L194" i="1"/>
  <c r="I194" i="1"/>
  <c r="H194" i="1"/>
  <c r="F194" i="1"/>
  <c r="E194" i="1"/>
  <c r="D194" i="1"/>
  <c r="AW193" i="1"/>
  <c r="AV193" i="1"/>
  <c r="AU193" i="1"/>
  <c r="AT193" i="1"/>
  <c r="AF193" i="1"/>
  <c r="AC193" i="1"/>
  <c r="AA193" i="1"/>
  <c r="X193" i="1"/>
  <c r="L193" i="1"/>
  <c r="I193" i="1"/>
  <c r="H193" i="1"/>
  <c r="F193" i="1"/>
  <c r="E193" i="1"/>
  <c r="D193" i="1"/>
  <c r="AW192" i="1"/>
  <c r="AV192" i="1"/>
  <c r="AU192" i="1"/>
  <c r="AT192" i="1"/>
  <c r="AF192" i="1"/>
  <c r="AC192" i="1"/>
  <c r="AA192" i="1"/>
  <c r="X192" i="1"/>
  <c r="L192" i="1"/>
  <c r="I192" i="1"/>
  <c r="H192" i="1"/>
  <c r="F192" i="1"/>
  <c r="E192" i="1"/>
  <c r="D192" i="1"/>
  <c r="AW191" i="1"/>
  <c r="AV191" i="1"/>
  <c r="AU191" i="1"/>
  <c r="AT191" i="1"/>
  <c r="AF191" i="1"/>
  <c r="AC191" i="1"/>
  <c r="AA191" i="1"/>
  <c r="X191" i="1"/>
  <c r="L191" i="1"/>
  <c r="I191" i="1"/>
  <c r="H191" i="1"/>
  <c r="F191" i="1"/>
  <c r="E191" i="1"/>
  <c r="D191" i="1"/>
  <c r="AW190" i="1"/>
  <c r="AV190" i="1"/>
  <c r="AU190" i="1"/>
  <c r="AT190" i="1"/>
  <c r="AF190" i="1"/>
  <c r="AC190" i="1"/>
  <c r="AA190" i="1"/>
  <c r="X190" i="1"/>
  <c r="L190" i="1"/>
  <c r="I190" i="1"/>
  <c r="H190" i="1"/>
  <c r="F190" i="1"/>
  <c r="E190" i="1"/>
  <c r="D190" i="1"/>
  <c r="AW189" i="1"/>
  <c r="AV189" i="1"/>
  <c r="AU189" i="1"/>
  <c r="AT189" i="1"/>
  <c r="AF189" i="1"/>
  <c r="AC189" i="1"/>
  <c r="AA189" i="1"/>
  <c r="X189" i="1"/>
  <c r="L189" i="1"/>
  <c r="I189" i="1"/>
  <c r="H189" i="1"/>
  <c r="F189" i="1"/>
  <c r="E189" i="1"/>
  <c r="D189" i="1"/>
  <c r="AW188" i="1"/>
  <c r="AV188" i="1"/>
  <c r="AU188" i="1"/>
  <c r="AT188" i="1"/>
  <c r="AF188" i="1"/>
  <c r="AC188" i="1"/>
  <c r="AA188" i="1"/>
  <c r="X188" i="1"/>
  <c r="L188" i="1"/>
  <c r="I188" i="1"/>
  <c r="H188" i="1"/>
  <c r="F188" i="1"/>
  <c r="E188" i="1"/>
  <c r="D188" i="1"/>
  <c r="AW187" i="1"/>
  <c r="AV187" i="1"/>
  <c r="AU187" i="1"/>
  <c r="AT187" i="1"/>
  <c r="AF187" i="1"/>
  <c r="AC187" i="1"/>
  <c r="AA187" i="1"/>
  <c r="X187" i="1"/>
  <c r="L187" i="1"/>
  <c r="I187" i="1"/>
  <c r="H187" i="1"/>
  <c r="F187" i="1"/>
  <c r="E187" i="1"/>
  <c r="D187" i="1"/>
  <c r="AW186" i="1"/>
  <c r="AV186" i="1"/>
  <c r="AU186" i="1"/>
  <c r="AT186" i="1"/>
  <c r="AF186" i="1"/>
  <c r="AC186" i="1"/>
  <c r="AA186" i="1"/>
  <c r="X186" i="1"/>
  <c r="L186" i="1"/>
  <c r="I186" i="1"/>
  <c r="H186" i="1"/>
  <c r="F186" i="1"/>
  <c r="E186" i="1"/>
  <c r="D186" i="1"/>
  <c r="AW185" i="1"/>
  <c r="AV185" i="1"/>
  <c r="AU185" i="1"/>
  <c r="AT185" i="1"/>
  <c r="AF185" i="1"/>
  <c r="AC185" i="1"/>
  <c r="AA185" i="1"/>
  <c r="X185" i="1"/>
  <c r="L185" i="1"/>
  <c r="I185" i="1"/>
  <c r="H185" i="1"/>
  <c r="F185" i="1"/>
  <c r="E185" i="1"/>
  <c r="D185" i="1"/>
  <c r="AW184" i="1"/>
  <c r="AV184" i="1"/>
  <c r="AU184" i="1"/>
  <c r="AT184" i="1"/>
  <c r="AF184" i="1"/>
  <c r="AC184" i="1"/>
  <c r="AA184" i="1"/>
  <c r="X184" i="1"/>
  <c r="L184" i="1"/>
  <c r="I184" i="1"/>
  <c r="H184" i="1"/>
  <c r="F184" i="1"/>
  <c r="E184" i="1"/>
  <c r="D184" i="1"/>
  <c r="AW183" i="1"/>
  <c r="AV183" i="1"/>
  <c r="AU183" i="1"/>
  <c r="AT183" i="1"/>
  <c r="AF183" i="1"/>
  <c r="AC183" i="1"/>
  <c r="AA183" i="1"/>
  <c r="X183" i="1"/>
  <c r="L183" i="1"/>
  <c r="I183" i="1"/>
  <c r="H183" i="1"/>
  <c r="F183" i="1"/>
  <c r="E183" i="1"/>
  <c r="D183" i="1"/>
  <c r="AW182" i="1"/>
  <c r="AV182" i="1"/>
  <c r="AU182" i="1"/>
  <c r="AT182" i="1"/>
  <c r="AF182" i="1"/>
  <c r="AC182" i="1"/>
  <c r="AA182" i="1"/>
  <c r="X182" i="1"/>
  <c r="L182" i="1"/>
  <c r="I182" i="1"/>
  <c r="H182" i="1"/>
  <c r="F182" i="1"/>
  <c r="E182" i="1"/>
  <c r="D182" i="1"/>
  <c r="AW181" i="1"/>
  <c r="AV181" i="1"/>
  <c r="AU181" i="1"/>
  <c r="AT181" i="1"/>
  <c r="AF181" i="1"/>
  <c r="AC181" i="1"/>
  <c r="AA181" i="1"/>
  <c r="X181" i="1"/>
  <c r="L181" i="1"/>
  <c r="I181" i="1"/>
  <c r="H181" i="1"/>
  <c r="F181" i="1"/>
  <c r="E181" i="1"/>
  <c r="D181" i="1"/>
  <c r="AW180" i="1"/>
  <c r="AV180" i="1"/>
  <c r="AU180" i="1"/>
  <c r="AT180" i="1"/>
  <c r="AF180" i="1"/>
  <c r="AC180" i="1"/>
  <c r="AA180" i="1"/>
  <c r="X180" i="1"/>
  <c r="L180" i="1"/>
  <c r="I180" i="1"/>
  <c r="H180" i="1"/>
  <c r="F180" i="1"/>
  <c r="E180" i="1"/>
  <c r="D180" i="1"/>
  <c r="AW179" i="1"/>
  <c r="AV179" i="1"/>
  <c r="AU179" i="1"/>
  <c r="AT179" i="1"/>
  <c r="AF179" i="1"/>
  <c r="AC179" i="1"/>
  <c r="AA179" i="1"/>
  <c r="X179" i="1"/>
  <c r="L179" i="1"/>
  <c r="I179" i="1"/>
  <c r="H179" i="1"/>
  <c r="F179" i="1"/>
  <c r="E179" i="1"/>
  <c r="D179" i="1"/>
  <c r="AW178" i="1"/>
  <c r="AV178" i="1"/>
  <c r="AU178" i="1"/>
  <c r="AT178" i="1"/>
  <c r="AF178" i="1"/>
  <c r="AC178" i="1"/>
  <c r="AA178" i="1"/>
  <c r="X178" i="1"/>
  <c r="L178" i="1"/>
  <c r="I178" i="1"/>
  <c r="H178" i="1"/>
  <c r="F178" i="1"/>
  <c r="E178" i="1"/>
  <c r="D178" i="1"/>
  <c r="AW177" i="1"/>
  <c r="AV177" i="1"/>
  <c r="AU177" i="1"/>
  <c r="AT177" i="1"/>
  <c r="AF177" i="1"/>
  <c r="AC177" i="1"/>
  <c r="AA177" i="1"/>
  <c r="X177" i="1"/>
  <c r="L177" i="1"/>
  <c r="I177" i="1"/>
  <c r="H177" i="1"/>
  <c r="F177" i="1"/>
  <c r="E177" i="1"/>
  <c r="D177" i="1"/>
  <c r="AW176" i="1"/>
  <c r="AV176" i="1"/>
  <c r="AU176" i="1"/>
  <c r="AT176" i="1"/>
  <c r="AF176" i="1"/>
  <c r="AC176" i="1"/>
  <c r="AA176" i="1"/>
  <c r="X176" i="1"/>
  <c r="L176" i="1"/>
  <c r="I176" i="1"/>
  <c r="H176" i="1"/>
  <c r="F176" i="1"/>
  <c r="E176" i="1"/>
  <c r="D176" i="1"/>
  <c r="AW175" i="1"/>
  <c r="AV175" i="1"/>
  <c r="AU175" i="1"/>
  <c r="AT175" i="1"/>
  <c r="AF175" i="1"/>
  <c r="AC175" i="1"/>
  <c r="AA175" i="1"/>
  <c r="X175" i="1"/>
  <c r="L175" i="1"/>
  <c r="I175" i="1"/>
  <c r="H175" i="1"/>
  <c r="F175" i="1"/>
  <c r="E175" i="1"/>
  <c r="D175" i="1"/>
  <c r="AW174" i="1"/>
  <c r="AV174" i="1"/>
  <c r="AU174" i="1"/>
  <c r="AT174" i="1"/>
  <c r="AF174" i="1"/>
  <c r="AC174" i="1"/>
  <c r="AA174" i="1"/>
  <c r="X174" i="1"/>
  <c r="L174" i="1"/>
  <c r="I174" i="1"/>
  <c r="H174" i="1"/>
  <c r="F174" i="1"/>
  <c r="E174" i="1"/>
  <c r="D174" i="1"/>
  <c r="AW173" i="1"/>
  <c r="AV173" i="1"/>
  <c r="AU173" i="1"/>
  <c r="AT173" i="1"/>
  <c r="AF173" i="1"/>
  <c r="AC173" i="1"/>
  <c r="AA173" i="1"/>
  <c r="X173" i="1"/>
  <c r="L173" i="1"/>
  <c r="I173" i="1"/>
  <c r="H173" i="1"/>
  <c r="F173" i="1"/>
  <c r="E173" i="1"/>
  <c r="D173" i="1"/>
  <c r="AW172" i="1"/>
  <c r="AV172" i="1"/>
  <c r="AU172" i="1"/>
  <c r="AT172" i="1"/>
  <c r="AF172" i="1"/>
  <c r="AC172" i="1"/>
  <c r="AA172" i="1"/>
  <c r="X172" i="1"/>
  <c r="L172" i="1"/>
  <c r="I172" i="1"/>
  <c r="H172" i="1"/>
  <c r="F172" i="1"/>
  <c r="E172" i="1"/>
  <c r="D172" i="1"/>
  <c r="AW171" i="1"/>
  <c r="AV171" i="1"/>
  <c r="AU171" i="1"/>
  <c r="AT171" i="1"/>
  <c r="AF171" i="1"/>
  <c r="AC171" i="1"/>
  <c r="AA171" i="1"/>
  <c r="X171" i="1"/>
  <c r="L171" i="1"/>
  <c r="I171" i="1"/>
  <c r="H171" i="1"/>
  <c r="F171" i="1"/>
  <c r="E171" i="1"/>
  <c r="D171" i="1"/>
  <c r="AW170" i="1"/>
  <c r="AV170" i="1"/>
  <c r="AU170" i="1"/>
  <c r="AT170" i="1"/>
  <c r="AF170" i="1"/>
  <c r="AC170" i="1"/>
  <c r="AA170" i="1"/>
  <c r="X170" i="1"/>
  <c r="L170" i="1"/>
  <c r="I170" i="1"/>
  <c r="H170" i="1"/>
  <c r="F170" i="1"/>
  <c r="E170" i="1"/>
  <c r="D170" i="1"/>
  <c r="AW169" i="1"/>
  <c r="AV169" i="1"/>
  <c r="AU169" i="1"/>
  <c r="AT169" i="1"/>
  <c r="AF169" i="1"/>
  <c r="AC169" i="1"/>
  <c r="AA169" i="1"/>
  <c r="X169" i="1"/>
  <c r="L169" i="1"/>
  <c r="I169" i="1"/>
  <c r="H169" i="1"/>
  <c r="F169" i="1"/>
  <c r="E169" i="1"/>
  <c r="D169" i="1"/>
  <c r="AW168" i="1"/>
  <c r="AV168" i="1"/>
  <c r="AU168" i="1"/>
  <c r="AT168" i="1"/>
  <c r="AF168" i="1"/>
  <c r="AC168" i="1"/>
  <c r="AA168" i="1"/>
  <c r="X168" i="1"/>
  <c r="L168" i="1"/>
  <c r="I168" i="1"/>
  <c r="H168" i="1"/>
  <c r="F168" i="1"/>
  <c r="E168" i="1"/>
  <c r="D168" i="1"/>
  <c r="AW167" i="1"/>
  <c r="AV167" i="1"/>
  <c r="AU167" i="1"/>
  <c r="AT167" i="1"/>
  <c r="AF167" i="1"/>
  <c r="AC167" i="1"/>
  <c r="AA167" i="1"/>
  <c r="X167" i="1"/>
  <c r="L167" i="1"/>
  <c r="I167" i="1"/>
  <c r="H167" i="1"/>
  <c r="F167" i="1"/>
  <c r="E167" i="1"/>
  <c r="D167" i="1"/>
  <c r="AW166" i="1"/>
  <c r="AV166" i="1"/>
  <c r="AU166" i="1"/>
  <c r="AT166" i="1"/>
  <c r="AF166" i="1"/>
  <c r="AC166" i="1"/>
  <c r="AA166" i="1"/>
  <c r="X166" i="1"/>
  <c r="L166" i="1"/>
  <c r="I166" i="1"/>
  <c r="H166" i="1"/>
  <c r="F166" i="1"/>
  <c r="E166" i="1"/>
  <c r="D166" i="1"/>
  <c r="AW165" i="1"/>
  <c r="AV165" i="1"/>
  <c r="AU165" i="1"/>
  <c r="AT165" i="1"/>
  <c r="AF165" i="1"/>
  <c r="AC165" i="1"/>
  <c r="AA165" i="1"/>
  <c r="X165" i="1"/>
  <c r="L165" i="1"/>
  <c r="I165" i="1"/>
  <c r="H165" i="1"/>
  <c r="F165" i="1"/>
  <c r="E165" i="1"/>
  <c r="D165" i="1"/>
  <c r="AW164" i="1"/>
  <c r="AV164" i="1"/>
  <c r="AU164" i="1"/>
  <c r="AT164" i="1"/>
  <c r="AF164" i="1"/>
  <c r="AC164" i="1"/>
  <c r="AA164" i="1"/>
  <c r="X164" i="1"/>
  <c r="L164" i="1"/>
  <c r="I164" i="1"/>
  <c r="H164" i="1"/>
  <c r="F164" i="1"/>
  <c r="E164" i="1"/>
  <c r="D164" i="1"/>
  <c r="AW163" i="1"/>
  <c r="AV163" i="1"/>
  <c r="AU163" i="1"/>
  <c r="AT163" i="1"/>
  <c r="AF163" i="1"/>
  <c r="AC163" i="1"/>
  <c r="AA163" i="1"/>
  <c r="X163" i="1"/>
  <c r="L163" i="1"/>
  <c r="I163" i="1"/>
  <c r="H163" i="1"/>
  <c r="F163" i="1"/>
  <c r="E163" i="1"/>
  <c r="D163" i="1"/>
  <c r="AW162" i="1"/>
  <c r="AV162" i="1"/>
  <c r="AU162" i="1"/>
  <c r="AT162" i="1"/>
  <c r="AF162" i="1"/>
  <c r="AC162" i="1"/>
  <c r="AA162" i="1"/>
  <c r="X162" i="1"/>
  <c r="L162" i="1"/>
  <c r="I162" i="1"/>
  <c r="H162" i="1"/>
  <c r="F162" i="1"/>
  <c r="E162" i="1"/>
  <c r="D162" i="1"/>
  <c r="AW161" i="1"/>
  <c r="AV161" i="1"/>
  <c r="AU161" i="1"/>
  <c r="AT161" i="1"/>
  <c r="AF161" i="1"/>
  <c r="AC161" i="1"/>
  <c r="AA161" i="1"/>
  <c r="X161" i="1"/>
  <c r="L161" i="1"/>
  <c r="I161" i="1"/>
  <c r="H161" i="1"/>
  <c r="F161" i="1"/>
  <c r="E161" i="1"/>
  <c r="D161" i="1"/>
  <c r="AW160" i="1"/>
  <c r="AV160" i="1"/>
  <c r="AU160" i="1"/>
  <c r="AT160" i="1"/>
  <c r="AF160" i="1"/>
  <c r="AC160" i="1"/>
  <c r="AA160" i="1"/>
  <c r="X160" i="1"/>
  <c r="L160" i="1"/>
  <c r="I160" i="1"/>
  <c r="H160" i="1"/>
  <c r="F160" i="1"/>
  <c r="E160" i="1"/>
  <c r="D160" i="1"/>
  <c r="AW159" i="1"/>
  <c r="AV159" i="1"/>
  <c r="AU159" i="1"/>
  <c r="AT159" i="1"/>
  <c r="AF159" i="1"/>
  <c r="AC159" i="1"/>
  <c r="AA159" i="1"/>
  <c r="X159" i="1"/>
  <c r="L159" i="1"/>
  <c r="I159" i="1"/>
  <c r="H159" i="1"/>
  <c r="F159" i="1"/>
  <c r="E159" i="1"/>
  <c r="D159" i="1"/>
  <c r="AW158" i="1"/>
  <c r="AV158" i="1"/>
  <c r="AU158" i="1"/>
  <c r="AT158" i="1"/>
  <c r="AF158" i="1"/>
  <c r="AC158" i="1"/>
  <c r="AA158" i="1"/>
  <c r="X158" i="1"/>
  <c r="L158" i="1"/>
  <c r="I158" i="1"/>
  <c r="H158" i="1"/>
  <c r="F158" i="1"/>
  <c r="E158" i="1"/>
  <c r="D158" i="1"/>
  <c r="AW157" i="1"/>
  <c r="AV157" i="1"/>
  <c r="AU157" i="1"/>
  <c r="AT157" i="1"/>
  <c r="AF157" i="1"/>
  <c r="AC157" i="1"/>
  <c r="AA157" i="1"/>
  <c r="X157" i="1"/>
  <c r="L157" i="1"/>
  <c r="I157" i="1"/>
  <c r="H157" i="1"/>
  <c r="F157" i="1"/>
  <c r="E157" i="1"/>
  <c r="D157" i="1"/>
  <c r="AW156" i="1"/>
  <c r="AV156" i="1"/>
  <c r="AU156" i="1"/>
  <c r="AT156" i="1"/>
  <c r="AF156" i="1"/>
  <c r="AC156" i="1"/>
  <c r="AA156" i="1"/>
  <c r="X156" i="1"/>
  <c r="L156" i="1"/>
  <c r="I156" i="1"/>
  <c r="H156" i="1"/>
  <c r="F156" i="1"/>
  <c r="E156" i="1"/>
  <c r="D156" i="1"/>
  <c r="AW155" i="1"/>
  <c r="AV155" i="1"/>
  <c r="AU155" i="1"/>
  <c r="AT155" i="1"/>
  <c r="AF155" i="1"/>
  <c r="AC155" i="1"/>
  <c r="AA155" i="1"/>
  <c r="X155" i="1"/>
  <c r="L155" i="1"/>
  <c r="I155" i="1"/>
  <c r="H155" i="1"/>
  <c r="F155" i="1"/>
  <c r="E155" i="1"/>
  <c r="D155" i="1"/>
  <c r="AW154" i="1"/>
  <c r="AV154" i="1"/>
  <c r="AU154" i="1"/>
  <c r="AT154" i="1"/>
  <c r="AF154" i="1"/>
  <c r="AC154" i="1"/>
  <c r="AA154" i="1"/>
  <c r="X154" i="1"/>
  <c r="L154" i="1"/>
  <c r="I154" i="1"/>
  <c r="H154" i="1"/>
  <c r="F154" i="1"/>
  <c r="E154" i="1"/>
  <c r="D154" i="1"/>
  <c r="AW153" i="1"/>
  <c r="AV153" i="1"/>
  <c r="AU153" i="1"/>
  <c r="AT153" i="1"/>
  <c r="AF153" i="1"/>
  <c r="AC153" i="1"/>
  <c r="AA153" i="1"/>
  <c r="X153" i="1"/>
  <c r="L153" i="1"/>
  <c r="I153" i="1"/>
  <c r="H153" i="1"/>
  <c r="F153" i="1"/>
  <c r="E153" i="1"/>
  <c r="D153" i="1"/>
  <c r="AW152" i="1"/>
  <c r="AV152" i="1"/>
  <c r="AU152" i="1"/>
  <c r="AT152" i="1"/>
  <c r="AF152" i="1"/>
  <c r="AC152" i="1"/>
  <c r="AA152" i="1"/>
  <c r="X152" i="1"/>
  <c r="L152" i="1"/>
  <c r="I152" i="1"/>
  <c r="H152" i="1"/>
  <c r="F152" i="1"/>
  <c r="E152" i="1"/>
  <c r="D152" i="1"/>
  <c r="AW151" i="1"/>
  <c r="AV151" i="1"/>
  <c r="AU151" i="1"/>
  <c r="AT151" i="1"/>
  <c r="AF151" i="1"/>
  <c r="AC151" i="1"/>
  <c r="AA151" i="1"/>
  <c r="X151" i="1"/>
  <c r="L151" i="1"/>
  <c r="I151" i="1"/>
  <c r="H151" i="1"/>
  <c r="F151" i="1"/>
  <c r="E151" i="1"/>
  <c r="D151" i="1"/>
  <c r="AW150" i="1"/>
  <c r="AV150" i="1"/>
  <c r="AU150" i="1"/>
  <c r="AT150" i="1"/>
  <c r="AF150" i="1"/>
  <c r="AC150" i="1"/>
  <c r="AA150" i="1"/>
  <c r="X150" i="1"/>
  <c r="L150" i="1"/>
  <c r="I150" i="1"/>
  <c r="H150" i="1"/>
  <c r="F150" i="1"/>
  <c r="E150" i="1"/>
  <c r="D150" i="1"/>
  <c r="AW149" i="1"/>
  <c r="AV149" i="1"/>
  <c r="AU149" i="1"/>
  <c r="AT149" i="1"/>
  <c r="AF149" i="1"/>
  <c r="AC149" i="1"/>
  <c r="AA149" i="1"/>
  <c r="X149" i="1"/>
  <c r="L149" i="1"/>
  <c r="I149" i="1"/>
  <c r="H149" i="1"/>
  <c r="F149" i="1"/>
  <c r="E149" i="1"/>
  <c r="D149" i="1"/>
  <c r="AW148" i="1"/>
  <c r="AV148" i="1"/>
  <c r="AU148" i="1"/>
  <c r="AT148" i="1"/>
  <c r="AF148" i="1"/>
  <c r="AC148" i="1"/>
  <c r="AA148" i="1"/>
  <c r="X148" i="1"/>
  <c r="L148" i="1"/>
  <c r="I148" i="1"/>
  <c r="H148" i="1"/>
  <c r="F148" i="1"/>
  <c r="E148" i="1"/>
  <c r="D148" i="1"/>
  <c r="AW147" i="1"/>
  <c r="AV147" i="1"/>
  <c r="AU147" i="1"/>
  <c r="AT147" i="1"/>
  <c r="AF147" i="1"/>
  <c r="AC147" i="1"/>
  <c r="AA147" i="1"/>
  <c r="X147" i="1"/>
  <c r="L147" i="1"/>
  <c r="I147" i="1"/>
  <c r="H147" i="1"/>
  <c r="F147" i="1"/>
  <c r="E147" i="1"/>
  <c r="D147" i="1"/>
  <c r="AW146" i="1"/>
  <c r="AV146" i="1"/>
  <c r="AU146" i="1"/>
  <c r="AT146" i="1"/>
  <c r="AF146" i="1"/>
  <c r="AC146" i="1"/>
  <c r="AA146" i="1"/>
  <c r="X146" i="1"/>
  <c r="L146" i="1"/>
  <c r="I146" i="1"/>
  <c r="H146" i="1"/>
  <c r="F146" i="1"/>
  <c r="E146" i="1"/>
  <c r="D146" i="1"/>
  <c r="AW145" i="1"/>
  <c r="AV145" i="1"/>
  <c r="AU145" i="1"/>
  <c r="AT145" i="1"/>
  <c r="AF145" i="1"/>
  <c r="AC145" i="1"/>
  <c r="AA145" i="1"/>
  <c r="X145" i="1"/>
  <c r="L145" i="1"/>
  <c r="I145" i="1"/>
  <c r="H145" i="1"/>
  <c r="F145" i="1"/>
  <c r="E145" i="1"/>
  <c r="D145" i="1"/>
  <c r="AW144" i="1"/>
  <c r="AV144" i="1"/>
  <c r="AU144" i="1"/>
  <c r="AT144" i="1"/>
  <c r="AF144" i="1"/>
  <c r="AC144" i="1"/>
  <c r="AA144" i="1"/>
  <c r="X144" i="1"/>
  <c r="L144" i="1"/>
  <c r="I144" i="1"/>
  <c r="H144" i="1"/>
  <c r="F144" i="1"/>
  <c r="E144" i="1"/>
  <c r="D144" i="1"/>
  <c r="AW143" i="1"/>
  <c r="AV143" i="1"/>
  <c r="AU143" i="1"/>
  <c r="AT143" i="1"/>
  <c r="AF143" i="1"/>
  <c r="AC143" i="1"/>
  <c r="AA143" i="1"/>
  <c r="X143" i="1"/>
  <c r="L143" i="1"/>
  <c r="I143" i="1"/>
  <c r="H143" i="1"/>
  <c r="F143" i="1"/>
  <c r="E143" i="1"/>
  <c r="D143" i="1"/>
  <c r="AW142" i="1"/>
  <c r="AV142" i="1"/>
  <c r="AU142" i="1"/>
  <c r="AT142" i="1"/>
  <c r="AF142" i="1"/>
  <c r="AC142" i="1"/>
  <c r="AA142" i="1"/>
  <c r="X142" i="1"/>
  <c r="L142" i="1"/>
  <c r="I142" i="1"/>
  <c r="H142" i="1"/>
  <c r="F142" i="1"/>
  <c r="E142" i="1"/>
  <c r="D142" i="1"/>
  <c r="AW141" i="1"/>
  <c r="AV141" i="1"/>
  <c r="AU141" i="1"/>
  <c r="AT141" i="1"/>
  <c r="AF141" i="1"/>
  <c r="AC141" i="1"/>
  <c r="AA141" i="1"/>
  <c r="X141" i="1"/>
  <c r="L141" i="1"/>
  <c r="I141" i="1"/>
  <c r="H141" i="1"/>
  <c r="F141" i="1"/>
  <c r="E141" i="1"/>
  <c r="D141" i="1"/>
  <c r="AW140" i="1"/>
  <c r="AV140" i="1"/>
  <c r="AU140" i="1"/>
  <c r="AT140" i="1"/>
  <c r="AF140" i="1"/>
  <c r="AC140" i="1"/>
  <c r="AA140" i="1"/>
  <c r="X140" i="1"/>
  <c r="L140" i="1"/>
  <c r="I140" i="1"/>
  <c r="H140" i="1"/>
  <c r="F140" i="1"/>
  <c r="E140" i="1"/>
  <c r="D140" i="1"/>
  <c r="AW139" i="1"/>
  <c r="AV139" i="1"/>
  <c r="AU139" i="1"/>
  <c r="AT139" i="1"/>
  <c r="AF139" i="1"/>
  <c r="AC139" i="1"/>
  <c r="AA139" i="1"/>
  <c r="X139" i="1"/>
  <c r="L139" i="1"/>
  <c r="I139" i="1"/>
  <c r="H139" i="1"/>
  <c r="F139" i="1"/>
  <c r="E139" i="1"/>
  <c r="D139" i="1"/>
  <c r="AW138" i="1"/>
  <c r="AV138" i="1"/>
  <c r="AU138" i="1"/>
  <c r="AT138" i="1"/>
  <c r="AF138" i="1"/>
  <c r="AC138" i="1"/>
  <c r="AA138" i="1"/>
  <c r="X138" i="1"/>
  <c r="L138" i="1"/>
  <c r="I138" i="1"/>
  <c r="H138" i="1"/>
  <c r="F138" i="1"/>
  <c r="E138" i="1"/>
  <c r="D138" i="1"/>
  <c r="AW137" i="1"/>
  <c r="AV137" i="1"/>
  <c r="AU137" i="1"/>
  <c r="AT137" i="1"/>
  <c r="AF137" i="1"/>
  <c r="AC137" i="1"/>
  <c r="AA137" i="1"/>
  <c r="X137" i="1"/>
  <c r="L137" i="1"/>
  <c r="I137" i="1"/>
  <c r="H137" i="1"/>
  <c r="F137" i="1"/>
  <c r="E137" i="1"/>
  <c r="D137" i="1"/>
  <c r="AW136" i="1"/>
  <c r="AV136" i="1"/>
  <c r="AU136" i="1"/>
  <c r="AT136" i="1"/>
  <c r="AF136" i="1"/>
  <c r="AC136" i="1"/>
  <c r="AA136" i="1"/>
  <c r="X136" i="1"/>
  <c r="L136" i="1"/>
  <c r="I136" i="1"/>
  <c r="H136" i="1"/>
  <c r="F136" i="1"/>
  <c r="E136" i="1"/>
  <c r="D136" i="1"/>
  <c r="AW135" i="1"/>
  <c r="AV135" i="1"/>
  <c r="AU135" i="1"/>
  <c r="AT135" i="1"/>
  <c r="AF135" i="1"/>
  <c r="AC135" i="1"/>
  <c r="AA135" i="1"/>
  <c r="X135" i="1"/>
  <c r="L135" i="1"/>
  <c r="I135" i="1"/>
  <c r="H135" i="1"/>
  <c r="F135" i="1"/>
  <c r="E135" i="1"/>
  <c r="D135" i="1"/>
  <c r="AW134" i="1"/>
  <c r="AV134" i="1"/>
  <c r="AU134" i="1"/>
  <c r="AT134" i="1"/>
  <c r="AF134" i="1"/>
  <c r="AC134" i="1"/>
  <c r="AA134" i="1"/>
  <c r="X134" i="1"/>
  <c r="L134" i="1"/>
  <c r="I134" i="1"/>
  <c r="H134" i="1"/>
  <c r="F134" i="1"/>
  <c r="E134" i="1"/>
  <c r="D134" i="1"/>
  <c r="AW133" i="1"/>
  <c r="AV133" i="1"/>
  <c r="AU133" i="1"/>
  <c r="AT133" i="1"/>
  <c r="AF133" i="1"/>
  <c r="AC133" i="1"/>
  <c r="AA133" i="1"/>
  <c r="X133" i="1"/>
  <c r="L133" i="1"/>
  <c r="I133" i="1"/>
  <c r="H133" i="1"/>
  <c r="F133" i="1"/>
  <c r="E133" i="1"/>
  <c r="D133" i="1"/>
  <c r="AW132" i="1"/>
  <c r="AV132" i="1"/>
  <c r="AU132" i="1"/>
  <c r="AT132" i="1"/>
  <c r="AF132" i="1"/>
  <c r="AC132" i="1"/>
  <c r="AA132" i="1"/>
  <c r="X132" i="1"/>
  <c r="L132" i="1"/>
  <c r="I132" i="1"/>
  <c r="H132" i="1"/>
  <c r="F132" i="1"/>
  <c r="E132" i="1"/>
  <c r="D132" i="1"/>
  <c r="AW131" i="1"/>
  <c r="AV131" i="1"/>
  <c r="AU131" i="1"/>
  <c r="AT131" i="1"/>
  <c r="AF131" i="1"/>
  <c r="AC131" i="1"/>
  <c r="AA131" i="1"/>
  <c r="X131" i="1"/>
  <c r="L131" i="1"/>
  <c r="I131" i="1"/>
  <c r="H131" i="1"/>
  <c r="F131" i="1"/>
  <c r="E131" i="1"/>
  <c r="D131" i="1"/>
  <c r="AW130" i="1"/>
  <c r="AV130" i="1"/>
  <c r="AU130" i="1"/>
  <c r="AT130" i="1"/>
  <c r="AF130" i="1"/>
  <c r="AC130" i="1"/>
  <c r="AA130" i="1"/>
  <c r="X130" i="1"/>
  <c r="L130" i="1"/>
  <c r="I130" i="1"/>
  <c r="H130" i="1"/>
  <c r="F130" i="1"/>
  <c r="E130" i="1"/>
  <c r="D130" i="1"/>
  <c r="AW129" i="1"/>
  <c r="AV129" i="1"/>
  <c r="AU129" i="1"/>
  <c r="AT129" i="1"/>
  <c r="AF129" i="1"/>
  <c r="AC129" i="1"/>
  <c r="AA129" i="1"/>
  <c r="X129" i="1"/>
  <c r="L129" i="1"/>
  <c r="I129" i="1"/>
  <c r="H129" i="1"/>
  <c r="F129" i="1"/>
  <c r="E129" i="1"/>
  <c r="D129" i="1"/>
  <c r="AW128" i="1"/>
  <c r="AV128" i="1"/>
  <c r="AU128" i="1"/>
  <c r="AT128" i="1"/>
  <c r="AF128" i="1"/>
  <c r="AC128" i="1"/>
  <c r="AA128" i="1"/>
  <c r="X128" i="1"/>
  <c r="L128" i="1"/>
  <c r="I128" i="1"/>
  <c r="H128" i="1"/>
  <c r="F128" i="1"/>
  <c r="E128" i="1"/>
  <c r="D128" i="1"/>
  <c r="AW127" i="1"/>
  <c r="AV127" i="1"/>
  <c r="AU127" i="1"/>
  <c r="AT127" i="1"/>
  <c r="AF127" i="1"/>
  <c r="AC127" i="1"/>
  <c r="AA127" i="1"/>
  <c r="X127" i="1"/>
  <c r="L127" i="1"/>
  <c r="I127" i="1"/>
  <c r="H127" i="1"/>
  <c r="F127" i="1"/>
  <c r="E127" i="1"/>
  <c r="D127" i="1"/>
  <c r="AW126" i="1"/>
  <c r="AV126" i="1"/>
  <c r="AU126" i="1"/>
  <c r="AT126" i="1"/>
  <c r="AF126" i="1"/>
  <c r="AC126" i="1"/>
  <c r="AA126" i="1"/>
  <c r="X126" i="1"/>
  <c r="L126" i="1"/>
  <c r="I126" i="1"/>
  <c r="H126" i="1"/>
  <c r="F126" i="1"/>
  <c r="E126" i="1"/>
  <c r="D126" i="1"/>
  <c r="AW125" i="1"/>
  <c r="AV125" i="1"/>
  <c r="AU125" i="1"/>
  <c r="AT125" i="1"/>
  <c r="AF125" i="1"/>
  <c r="AC125" i="1"/>
  <c r="AA125" i="1"/>
  <c r="X125" i="1"/>
  <c r="L125" i="1"/>
  <c r="I125" i="1"/>
  <c r="H125" i="1"/>
  <c r="F125" i="1"/>
  <c r="E125" i="1"/>
  <c r="D125" i="1"/>
  <c r="AW124" i="1"/>
  <c r="AV124" i="1"/>
  <c r="AU124" i="1"/>
  <c r="AT124" i="1"/>
  <c r="AF124" i="1"/>
  <c r="AC124" i="1"/>
  <c r="AA124" i="1"/>
  <c r="X124" i="1"/>
  <c r="L124" i="1"/>
  <c r="I124" i="1"/>
  <c r="H124" i="1"/>
  <c r="F124" i="1"/>
  <c r="E124" i="1"/>
  <c r="D124" i="1"/>
  <c r="AW123" i="1"/>
  <c r="AV123" i="1"/>
  <c r="AU123" i="1"/>
  <c r="AT123" i="1"/>
  <c r="AF123" i="1"/>
  <c r="AC123" i="1"/>
  <c r="AA123" i="1"/>
  <c r="X123" i="1"/>
  <c r="L123" i="1"/>
  <c r="I123" i="1"/>
  <c r="H123" i="1"/>
  <c r="F123" i="1"/>
  <c r="E123" i="1"/>
  <c r="D123" i="1"/>
  <c r="AW122" i="1"/>
  <c r="AV122" i="1"/>
  <c r="AU122" i="1"/>
  <c r="AT122" i="1"/>
  <c r="AF122" i="1"/>
  <c r="AC122" i="1"/>
  <c r="AA122" i="1"/>
  <c r="X122" i="1"/>
  <c r="L122" i="1"/>
  <c r="I122" i="1"/>
  <c r="H122" i="1"/>
  <c r="F122" i="1"/>
  <c r="E122" i="1"/>
  <c r="D122" i="1"/>
  <c r="AW121" i="1"/>
  <c r="AV121" i="1"/>
  <c r="AU121" i="1"/>
  <c r="AT121" i="1"/>
  <c r="AF121" i="1"/>
  <c r="AC121" i="1"/>
  <c r="AA121" i="1"/>
  <c r="X121" i="1"/>
  <c r="L121" i="1"/>
  <c r="I121" i="1"/>
  <c r="H121" i="1"/>
  <c r="F121" i="1"/>
  <c r="E121" i="1"/>
  <c r="D121" i="1"/>
  <c r="AW120" i="1"/>
  <c r="AV120" i="1"/>
  <c r="AU120" i="1"/>
  <c r="AT120" i="1"/>
  <c r="AF120" i="1"/>
  <c r="AC120" i="1"/>
  <c r="AA120" i="1"/>
  <c r="X120" i="1"/>
  <c r="L120" i="1"/>
  <c r="I120" i="1"/>
  <c r="H120" i="1"/>
  <c r="F120" i="1"/>
  <c r="E120" i="1"/>
  <c r="D120" i="1"/>
  <c r="AW119" i="1"/>
  <c r="AV119" i="1"/>
  <c r="AU119" i="1"/>
  <c r="AT119" i="1"/>
  <c r="AF119" i="1"/>
  <c r="AC119" i="1"/>
  <c r="AA119" i="1"/>
  <c r="X119" i="1"/>
  <c r="L119" i="1"/>
  <c r="I119" i="1"/>
  <c r="H119" i="1"/>
  <c r="F119" i="1"/>
  <c r="E119" i="1"/>
  <c r="D119" i="1"/>
  <c r="AW118" i="1"/>
  <c r="AV118" i="1"/>
  <c r="AU118" i="1"/>
  <c r="AT118" i="1"/>
  <c r="AF118" i="1"/>
  <c r="AC118" i="1"/>
  <c r="AA118" i="1"/>
  <c r="X118" i="1"/>
  <c r="L118" i="1"/>
  <c r="I118" i="1"/>
  <c r="H118" i="1"/>
  <c r="F118" i="1"/>
  <c r="E118" i="1"/>
  <c r="D118" i="1"/>
  <c r="AW117" i="1"/>
  <c r="AV117" i="1"/>
  <c r="AU117" i="1"/>
  <c r="AT117" i="1"/>
  <c r="AF117" i="1"/>
  <c r="AC117" i="1"/>
  <c r="AA117" i="1"/>
  <c r="X117" i="1"/>
  <c r="L117" i="1"/>
  <c r="I117" i="1"/>
  <c r="H117" i="1"/>
  <c r="F117" i="1"/>
  <c r="E117" i="1"/>
  <c r="D117" i="1"/>
  <c r="AW116" i="1"/>
  <c r="AV116" i="1"/>
  <c r="AU116" i="1"/>
  <c r="AT116" i="1"/>
  <c r="AF116" i="1"/>
  <c r="AC116" i="1"/>
  <c r="AA116" i="1"/>
  <c r="X116" i="1"/>
  <c r="L116" i="1"/>
  <c r="I116" i="1"/>
  <c r="H116" i="1"/>
  <c r="F116" i="1"/>
  <c r="E116" i="1"/>
  <c r="D116" i="1"/>
  <c r="AW115" i="1"/>
  <c r="AV115" i="1"/>
  <c r="AU115" i="1"/>
  <c r="AT115" i="1"/>
  <c r="AF115" i="1"/>
  <c r="AC115" i="1"/>
  <c r="AA115" i="1"/>
  <c r="X115" i="1"/>
  <c r="L115" i="1"/>
  <c r="I115" i="1"/>
  <c r="H115" i="1"/>
  <c r="F115" i="1"/>
  <c r="E115" i="1"/>
  <c r="D115" i="1"/>
  <c r="AW114" i="1"/>
  <c r="AV114" i="1"/>
  <c r="AU114" i="1"/>
  <c r="AT114" i="1"/>
  <c r="AF114" i="1"/>
  <c r="AC114" i="1"/>
  <c r="AA114" i="1"/>
  <c r="X114" i="1"/>
  <c r="L114" i="1"/>
  <c r="I114" i="1"/>
  <c r="H114" i="1"/>
  <c r="F114" i="1"/>
  <c r="E114" i="1"/>
  <c r="D114" i="1"/>
  <c r="AW113" i="1"/>
  <c r="AV113" i="1"/>
  <c r="AU113" i="1"/>
  <c r="AT113" i="1"/>
  <c r="AF113" i="1"/>
  <c r="AC113" i="1"/>
  <c r="AA113" i="1"/>
  <c r="X113" i="1"/>
  <c r="L113" i="1"/>
  <c r="I113" i="1"/>
  <c r="H113" i="1"/>
  <c r="F113" i="1"/>
  <c r="E113" i="1"/>
  <c r="D113" i="1"/>
  <c r="AW112" i="1"/>
  <c r="AV112" i="1"/>
  <c r="AU112" i="1"/>
  <c r="AT112" i="1"/>
  <c r="AF112" i="1"/>
  <c r="AC112" i="1"/>
  <c r="AA112" i="1"/>
  <c r="X112" i="1"/>
  <c r="L112" i="1"/>
  <c r="I112" i="1"/>
  <c r="H112" i="1"/>
  <c r="F112" i="1"/>
  <c r="E112" i="1"/>
  <c r="D112" i="1"/>
  <c r="AW111" i="1"/>
  <c r="AV111" i="1"/>
  <c r="AU111" i="1"/>
  <c r="AT111" i="1"/>
  <c r="AF111" i="1"/>
  <c r="AC111" i="1"/>
  <c r="AA111" i="1"/>
  <c r="X111" i="1"/>
  <c r="L111" i="1"/>
  <c r="I111" i="1"/>
  <c r="H111" i="1"/>
  <c r="F111" i="1"/>
  <c r="E111" i="1"/>
  <c r="D111" i="1"/>
  <c r="AW110" i="1"/>
  <c r="AV110" i="1"/>
  <c r="AU110" i="1"/>
  <c r="AT110" i="1"/>
  <c r="AF110" i="1"/>
  <c r="AC110" i="1"/>
  <c r="AA110" i="1"/>
  <c r="X110" i="1"/>
  <c r="L110" i="1"/>
  <c r="I110" i="1"/>
  <c r="H110" i="1"/>
  <c r="F110" i="1"/>
  <c r="E110" i="1"/>
  <c r="D110" i="1"/>
  <c r="AW109" i="1"/>
  <c r="AV109" i="1"/>
  <c r="AU109" i="1"/>
  <c r="AT109" i="1"/>
  <c r="AF109" i="1"/>
  <c r="AC109" i="1"/>
  <c r="AA109" i="1"/>
  <c r="X109" i="1"/>
  <c r="L109" i="1"/>
  <c r="I109" i="1"/>
  <c r="H109" i="1"/>
  <c r="F109" i="1"/>
  <c r="E109" i="1"/>
  <c r="D109" i="1"/>
  <c r="AW108" i="1"/>
  <c r="AV108" i="1"/>
  <c r="AU108" i="1"/>
  <c r="AT108" i="1"/>
  <c r="AF108" i="1"/>
  <c r="AC108" i="1"/>
  <c r="AA108" i="1"/>
  <c r="X108" i="1"/>
  <c r="L108" i="1"/>
  <c r="I108" i="1"/>
  <c r="H108" i="1"/>
  <c r="F108" i="1"/>
  <c r="E108" i="1"/>
  <c r="D108" i="1"/>
  <c r="AW107" i="1"/>
  <c r="AV107" i="1"/>
  <c r="AU107" i="1"/>
  <c r="AT107" i="1"/>
  <c r="AF107" i="1"/>
  <c r="AC107" i="1"/>
  <c r="AA107" i="1"/>
  <c r="X107" i="1"/>
  <c r="L107" i="1"/>
  <c r="I107" i="1"/>
  <c r="H107" i="1"/>
  <c r="F107" i="1"/>
  <c r="E107" i="1"/>
  <c r="D107" i="1"/>
  <c r="AW106" i="1"/>
  <c r="AV106" i="1"/>
  <c r="AU106" i="1"/>
  <c r="AT106" i="1"/>
  <c r="AF106" i="1"/>
  <c r="AC106" i="1"/>
  <c r="AA106" i="1"/>
  <c r="X106" i="1"/>
  <c r="L106" i="1"/>
  <c r="I106" i="1"/>
  <c r="H106" i="1"/>
  <c r="F106" i="1"/>
  <c r="E106" i="1"/>
  <c r="D106" i="1"/>
  <c r="AW105" i="1"/>
  <c r="AV105" i="1"/>
  <c r="AU105" i="1"/>
  <c r="AT105" i="1"/>
  <c r="AF105" i="1"/>
  <c r="AC105" i="1"/>
  <c r="AA105" i="1"/>
  <c r="X105" i="1"/>
  <c r="L105" i="1"/>
  <c r="I105" i="1"/>
  <c r="H105" i="1"/>
  <c r="F105" i="1"/>
  <c r="E105" i="1"/>
  <c r="D105" i="1"/>
  <c r="AW104" i="1"/>
  <c r="AV104" i="1"/>
  <c r="AU104" i="1"/>
  <c r="AT104" i="1"/>
  <c r="AF104" i="1"/>
  <c r="AC104" i="1"/>
  <c r="AA104" i="1"/>
  <c r="X104" i="1"/>
  <c r="L104" i="1"/>
  <c r="I104" i="1"/>
  <c r="H104" i="1"/>
  <c r="F104" i="1"/>
  <c r="E104" i="1"/>
  <c r="D104" i="1"/>
  <c r="AW103" i="1"/>
  <c r="AV103" i="1"/>
  <c r="AU103" i="1"/>
  <c r="AT103" i="1"/>
  <c r="AF103" i="1"/>
  <c r="AC103" i="1"/>
  <c r="AA103" i="1"/>
  <c r="X103" i="1"/>
  <c r="L103" i="1"/>
  <c r="I103" i="1"/>
  <c r="H103" i="1"/>
  <c r="F103" i="1"/>
  <c r="E103" i="1"/>
  <c r="D103" i="1"/>
  <c r="AW102" i="1"/>
  <c r="AV102" i="1"/>
  <c r="AU102" i="1"/>
  <c r="AT102" i="1"/>
  <c r="AF102" i="1"/>
  <c r="AC102" i="1"/>
  <c r="AA102" i="1"/>
  <c r="X102" i="1"/>
  <c r="L102" i="1"/>
  <c r="I102" i="1"/>
  <c r="H102" i="1"/>
  <c r="F102" i="1"/>
  <c r="E102" i="1"/>
  <c r="D102" i="1"/>
  <c r="AW101" i="1"/>
  <c r="AV101" i="1"/>
  <c r="AU101" i="1"/>
  <c r="AT101" i="1"/>
  <c r="AF101" i="1"/>
  <c r="AC101" i="1"/>
  <c r="AA101" i="1"/>
  <c r="X101" i="1"/>
  <c r="L101" i="1"/>
  <c r="I101" i="1"/>
  <c r="H101" i="1"/>
  <c r="F101" i="1"/>
  <c r="E101" i="1"/>
  <c r="D101" i="1"/>
  <c r="AW100" i="1"/>
  <c r="AV100" i="1"/>
  <c r="AU100" i="1"/>
  <c r="AT100" i="1"/>
  <c r="AF100" i="1"/>
  <c r="AC100" i="1"/>
  <c r="AA100" i="1"/>
  <c r="X100" i="1"/>
  <c r="L100" i="1"/>
  <c r="I100" i="1"/>
  <c r="H100" i="1"/>
  <c r="F100" i="1"/>
  <c r="E100" i="1"/>
  <c r="D100" i="1"/>
  <c r="AW99" i="1"/>
  <c r="AV99" i="1"/>
  <c r="AU99" i="1"/>
  <c r="AT99" i="1"/>
  <c r="AF99" i="1"/>
  <c r="AC99" i="1"/>
  <c r="AA99" i="1"/>
  <c r="X99" i="1"/>
  <c r="L99" i="1"/>
  <c r="I99" i="1"/>
  <c r="H99" i="1"/>
  <c r="F99" i="1"/>
  <c r="E99" i="1"/>
  <c r="D99" i="1"/>
  <c r="AW98" i="1"/>
  <c r="AV98" i="1"/>
  <c r="AU98" i="1"/>
  <c r="AT98" i="1"/>
  <c r="AF98" i="1"/>
  <c r="AC98" i="1"/>
  <c r="AA98" i="1"/>
  <c r="X98" i="1"/>
  <c r="L98" i="1"/>
  <c r="I98" i="1"/>
  <c r="H98" i="1"/>
  <c r="F98" i="1"/>
  <c r="E98" i="1"/>
  <c r="D98" i="1"/>
  <c r="AW97" i="1"/>
  <c r="AV97" i="1"/>
  <c r="AU97" i="1"/>
  <c r="AT97" i="1"/>
  <c r="AF97" i="1"/>
  <c r="AC97" i="1"/>
  <c r="AA97" i="1"/>
  <c r="X97" i="1"/>
  <c r="L97" i="1"/>
  <c r="I97" i="1"/>
  <c r="H97" i="1"/>
  <c r="F97" i="1"/>
  <c r="E97" i="1"/>
  <c r="D97" i="1"/>
  <c r="AW96" i="1"/>
  <c r="AV96" i="1"/>
  <c r="AU96" i="1"/>
  <c r="AT96" i="1"/>
  <c r="AF96" i="1"/>
  <c r="AC96" i="1"/>
  <c r="AA96" i="1"/>
  <c r="X96" i="1"/>
  <c r="L96" i="1"/>
  <c r="I96" i="1"/>
  <c r="H96" i="1"/>
  <c r="F96" i="1"/>
  <c r="E96" i="1"/>
  <c r="D96" i="1"/>
  <c r="AW95" i="1"/>
  <c r="AV95" i="1"/>
  <c r="AU95" i="1"/>
  <c r="AT95" i="1"/>
  <c r="AF95" i="1"/>
  <c r="AC95" i="1"/>
  <c r="AA95" i="1"/>
  <c r="X95" i="1"/>
  <c r="L95" i="1"/>
  <c r="I95" i="1"/>
  <c r="H95" i="1"/>
  <c r="F95" i="1"/>
  <c r="E95" i="1"/>
  <c r="D95" i="1"/>
  <c r="AW94" i="1"/>
  <c r="AV94" i="1"/>
  <c r="AU94" i="1"/>
  <c r="AT94" i="1"/>
  <c r="AF94" i="1"/>
  <c r="AC94" i="1"/>
  <c r="AA94" i="1"/>
  <c r="X94" i="1"/>
  <c r="L94" i="1"/>
  <c r="I94" i="1"/>
  <c r="H94" i="1"/>
  <c r="F94" i="1"/>
  <c r="E94" i="1"/>
  <c r="D94" i="1"/>
  <c r="AW93" i="1"/>
  <c r="AV93" i="1"/>
  <c r="AU93" i="1"/>
  <c r="AT93" i="1"/>
  <c r="AF93" i="1"/>
  <c r="AC93" i="1"/>
  <c r="AA93" i="1"/>
  <c r="X93" i="1"/>
  <c r="L93" i="1"/>
  <c r="I93" i="1"/>
  <c r="H93" i="1"/>
  <c r="F93" i="1"/>
  <c r="E93" i="1"/>
  <c r="D93" i="1"/>
  <c r="AW92" i="1"/>
  <c r="AV92" i="1"/>
  <c r="AU92" i="1"/>
  <c r="AT92" i="1"/>
  <c r="AF92" i="1"/>
  <c r="AC92" i="1"/>
  <c r="AA92" i="1"/>
  <c r="X92" i="1"/>
  <c r="L92" i="1"/>
  <c r="I92" i="1"/>
  <c r="H92" i="1"/>
  <c r="F92" i="1"/>
  <c r="E92" i="1"/>
  <c r="D92" i="1"/>
  <c r="AW91" i="1"/>
  <c r="AV91" i="1"/>
  <c r="AU91" i="1"/>
  <c r="AT91" i="1"/>
  <c r="AF91" i="1"/>
  <c r="AC91" i="1"/>
  <c r="AA91" i="1"/>
  <c r="X91" i="1"/>
  <c r="L91" i="1"/>
  <c r="I91" i="1"/>
  <c r="H91" i="1"/>
  <c r="F91" i="1"/>
  <c r="E91" i="1"/>
  <c r="D91" i="1"/>
  <c r="AW90" i="1"/>
  <c r="AV90" i="1"/>
  <c r="AU90" i="1"/>
  <c r="AT90" i="1"/>
  <c r="AF90" i="1"/>
  <c r="AC90" i="1"/>
  <c r="AA90" i="1"/>
  <c r="X90" i="1"/>
  <c r="L90" i="1"/>
  <c r="I90" i="1"/>
  <c r="H90" i="1"/>
  <c r="F90" i="1"/>
  <c r="E90" i="1"/>
  <c r="D90" i="1"/>
  <c r="AW89" i="1"/>
  <c r="AV89" i="1"/>
  <c r="AU89" i="1"/>
  <c r="AT89" i="1"/>
  <c r="AF89" i="1"/>
  <c r="AC89" i="1"/>
  <c r="AA89" i="1"/>
  <c r="X89" i="1"/>
  <c r="L89" i="1"/>
  <c r="I89" i="1"/>
  <c r="H89" i="1"/>
  <c r="F89" i="1"/>
  <c r="E89" i="1"/>
  <c r="D89" i="1"/>
  <c r="AW88" i="1"/>
  <c r="AV88" i="1"/>
  <c r="AU88" i="1"/>
  <c r="AT88" i="1"/>
  <c r="AF88" i="1"/>
  <c r="AC88" i="1"/>
  <c r="AA88" i="1"/>
  <c r="X88" i="1"/>
  <c r="L88" i="1"/>
  <c r="I88" i="1"/>
  <c r="H88" i="1"/>
  <c r="F88" i="1"/>
  <c r="E88" i="1"/>
  <c r="D88" i="1"/>
  <c r="AW87" i="1"/>
  <c r="AV87" i="1"/>
  <c r="AU87" i="1"/>
  <c r="AT87" i="1"/>
  <c r="AF87" i="1"/>
  <c r="AC87" i="1"/>
  <c r="AA87" i="1"/>
  <c r="X87" i="1"/>
  <c r="L87" i="1"/>
  <c r="I87" i="1"/>
  <c r="H87" i="1"/>
  <c r="F87" i="1"/>
  <c r="E87" i="1"/>
  <c r="D87" i="1"/>
  <c r="AW86" i="1"/>
  <c r="AV86" i="1"/>
  <c r="AU86" i="1"/>
  <c r="AT86" i="1"/>
  <c r="AF86" i="1"/>
  <c r="AC86" i="1"/>
  <c r="AA86" i="1"/>
  <c r="X86" i="1"/>
  <c r="L86" i="1"/>
  <c r="I86" i="1"/>
  <c r="H86" i="1"/>
  <c r="F86" i="1"/>
  <c r="E86" i="1"/>
  <c r="D86" i="1"/>
  <c r="AW85" i="1"/>
  <c r="AV85" i="1"/>
  <c r="AU85" i="1"/>
  <c r="AT85" i="1"/>
  <c r="AF85" i="1"/>
  <c r="AC85" i="1"/>
  <c r="AA85" i="1"/>
  <c r="X85" i="1"/>
  <c r="L85" i="1"/>
  <c r="I85" i="1"/>
  <c r="H85" i="1"/>
  <c r="F85" i="1"/>
  <c r="E85" i="1"/>
  <c r="D85" i="1"/>
  <c r="AW84" i="1"/>
  <c r="AV84" i="1"/>
  <c r="AU84" i="1"/>
  <c r="AT84" i="1"/>
  <c r="AF84" i="1"/>
  <c r="AC84" i="1"/>
  <c r="AA84" i="1"/>
  <c r="X84" i="1"/>
  <c r="L84" i="1"/>
  <c r="I84" i="1"/>
  <c r="H84" i="1"/>
  <c r="F84" i="1"/>
  <c r="E84" i="1"/>
  <c r="D84" i="1"/>
  <c r="AW83" i="1"/>
  <c r="AV83" i="1"/>
  <c r="AU83" i="1"/>
  <c r="AT83" i="1"/>
  <c r="AF83" i="1"/>
  <c r="AC83" i="1"/>
  <c r="AA83" i="1"/>
  <c r="X83" i="1"/>
  <c r="L83" i="1"/>
  <c r="I83" i="1"/>
  <c r="H83" i="1"/>
  <c r="F83" i="1"/>
  <c r="E83" i="1"/>
  <c r="D83" i="1"/>
  <c r="AW82" i="1"/>
  <c r="AV82" i="1"/>
  <c r="AU82" i="1"/>
  <c r="AT82" i="1"/>
  <c r="AF82" i="1"/>
  <c r="AC82" i="1"/>
  <c r="AA82" i="1"/>
  <c r="X82" i="1"/>
  <c r="L82" i="1"/>
  <c r="I82" i="1"/>
  <c r="H82" i="1"/>
  <c r="F82" i="1"/>
  <c r="E82" i="1"/>
  <c r="D82" i="1"/>
  <c r="AW81" i="1"/>
  <c r="AV81" i="1"/>
  <c r="AU81" i="1"/>
  <c r="AT81" i="1"/>
  <c r="AF81" i="1"/>
  <c r="AC81" i="1"/>
  <c r="AA81" i="1"/>
  <c r="X81" i="1"/>
  <c r="L81" i="1"/>
  <c r="I81" i="1"/>
  <c r="H81" i="1"/>
  <c r="F81" i="1"/>
  <c r="E81" i="1"/>
  <c r="D81" i="1"/>
  <c r="AW80" i="1"/>
  <c r="AV80" i="1"/>
  <c r="AU80" i="1"/>
  <c r="AT80" i="1"/>
  <c r="AF80" i="1"/>
  <c r="AC80" i="1"/>
  <c r="AA80" i="1"/>
  <c r="X80" i="1"/>
  <c r="L80" i="1"/>
  <c r="I80" i="1"/>
  <c r="H80" i="1"/>
  <c r="F80" i="1"/>
  <c r="E80" i="1"/>
  <c r="D80" i="1"/>
  <c r="AW79" i="1"/>
  <c r="AV79" i="1"/>
  <c r="AU79" i="1"/>
  <c r="AT79" i="1"/>
  <c r="AF79" i="1"/>
  <c r="AC79" i="1"/>
  <c r="AA79" i="1"/>
  <c r="X79" i="1"/>
  <c r="L79" i="1"/>
  <c r="I79" i="1"/>
  <c r="H79" i="1"/>
  <c r="F79" i="1"/>
  <c r="E79" i="1"/>
  <c r="D79" i="1"/>
  <c r="AW78" i="1"/>
  <c r="AV78" i="1"/>
  <c r="AU78" i="1"/>
  <c r="AT78" i="1"/>
  <c r="AF78" i="1"/>
  <c r="AC78" i="1"/>
  <c r="AA78" i="1"/>
  <c r="X78" i="1"/>
  <c r="L78" i="1"/>
  <c r="I78" i="1"/>
  <c r="H78" i="1"/>
  <c r="F78" i="1"/>
  <c r="E78" i="1"/>
  <c r="D78" i="1"/>
  <c r="AW77" i="1"/>
  <c r="AV77" i="1"/>
  <c r="AU77" i="1"/>
  <c r="AT77" i="1"/>
  <c r="AF77" i="1"/>
  <c r="AC77" i="1"/>
  <c r="AA77" i="1"/>
  <c r="X77" i="1"/>
  <c r="L77" i="1"/>
  <c r="I77" i="1"/>
  <c r="H77" i="1"/>
  <c r="F77" i="1"/>
  <c r="E77" i="1"/>
  <c r="D77" i="1"/>
  <c r="AW76" i="1"/>
  <c r="AV76" i="1"/>
  <c r="AU76" i="1"/>
  <c r="AT76" i="1"/>
  <c r="AF76" i="1"/>
  <c r="AC76" i="1"/>
  <c r="AA76" i="1"/>
  <c r="X76" i="1"/>
  <c r="L76" i="1"/>
  <c r="I76" i="1"/>
  <c r="H76" i="1"/>
  <c r="F76" i="1"/>
  <c r="E76" i="1"/>
  <c r="D76" i="1"/>
  <c r="AW75" i="1"/>
  <c r="AV75" i="1"/>
  <c r="AU75" i="1"/>
  <c r="AT75" i="1"/>
  <c r="AF75" i="1"/>
  <c r="AC75" i="1"/>
  <c r="AA75" i="1"/>
  <c r="X75" i="1"/>
  <c r="L75" i="1"/>
  <c r="I75" i="1"/>
  <c r="H75" i="1"/>
  <c r="F75" i="1"/>
  <c r="E75" i="1"/>
  <c r="D75" i="1"/>
  <c r="AW74" i="1"/>
  <c r="AV74" i="1"/>
  <c r="AU74" i="1"/>
  <c r="AT74" i="1"/>
  <c r="AF74" i="1"/>
  <c r="AC74" i="1"/>
  <c r="AA74" i="1"/>
  <c r="X74" i="1"/>
  <c r="L74" i="1"/>
  <c r="I74" i="1"/>
  <c r="H74" i="1"/>
  <c r="F74" i="1"/>
  <c r="E74" i="1"/>
  <c r="D74" i="1"/>
  <c r="AW73" i="1"/>
  <c r="AV73" i="1"/>
  <c r="AU73" i="1"/>
  <c r="AT73" i="1"/>
  <c r="AF73" i="1"/>
  <c r="AC73" i="1"/>
  <c r="AA73" i="1"/>
  <c r="X73" i="1"/>
  <c r="L73" i="1"/>
  <c r="I73" i="1"/>
  <c r="H73" i="1"/>
  <c r="F73" i="1"/>
  <c r="E73" i="1"/>
  <c r="D73" i="1"/>
  <c r="AW72" i="1"/>
  <c r="AV72" i="1"/>
  <c r="AU72" i="1"/>
  <c r="AT72" i="1"/>
  <c r="AF72" i="1"/>
  <c r="AC72" i="1"/>
  <c r="AA72" i="1"/>
  <c r="X72" i="1"/>
  <c r="L72" i="1"/>
  <c r="I72" i="1"/>
  <c r="H72" i="1"/>
  <c r="F72" i="1"/>
  <c r="E72" i="1"/>
  <c r="D72" i="1"/>
  <c r="AW71" i="1"/>
  <c r="AV71" i="1"/>
  <c r="AU71" i="1"/>
  <c r="AT71" i="1"/>
  <c r="AF71" i="1"/>
  <c r="AC71" i="1"/>
  <c r="AA71" i="1"/>
  <c r="X71" i="1"/>
  <c r="L71" i="1"/>
  <c r="I71" i="1"/>
  <c r="H71" i="1"/>
  <c r="F71" i="1"/>
  <c r="E71" i="1"/>
  <c r="D71" i="1"/>
  <c r="AW70" i="1"/>
  <c r="AV70" i="1"/>
  <c r="AU70" i="1"/>
  <c r="AT70" i="1"/>
  <c r="AF70" i="1"/>
  <c r="AC70" i="1"/>
  <c r="AA70" i="1"/>
  <c r="X70" i="1"/>
  <c r="L70" i="1"/>
  <c r="I70" i="1"/>
  <c r="H70" i="1"/>
  <c r="F70" i="1"/>
  <c r="E70" i="1"/>
  <c r="D70" i="1"/>
  <c r="AW69" i="1"/>
  <c r="AV69" i="1"/>
  <c r="AU69" i="1"/>
  <c r="AT69" i="1"/>
  <c r="AF69" i="1"/>
  <c r="AC69" i="1"/>
  <c r="AA69" i="1"/>
  <c r="X69" i="1"/>
  <c r="L69" i="1"/>
  <c r="I69" i="1"/>
  <c r="H69" i="1"/>
  <c r="F69" i="1"/>
  <c r="E69" i="1"/>
  <c r="D69" i="1"/>
  <c r="AW68" i="1"/>
  <c r="AV68" i="1"/>
  <c r="AU68" i="1"/>
  <c r="AT68" i="1"/>
  <c r="AF68" i="1"/>
  <c r="AC68" i="1"/>
  <c r="AA68" i="1"/>
  <c r="X68" i="1"/>
  <c r="L68" i="1"/>
  <c r="I68" i="1"/>
  <c r="H68" i="1"/>
  <c r="F68" i="1"/>
  <c r="E68" i="1"/>
  <c r="D68" i="1"/>
  <c r="AW67" i="1"/>
  <c r="AV67" i="1"/>
  <c r="AU67" i="1"/>
  <c r="AT67" i="1"/>
  <c r="AF67" i="1"/>
  <c r="AC67" i="1"/>
  <c r="AA67" i="1"/>
  <c r="X67" i="1"/>
  <c r="L67" i="1"/>
  <c r="I67" i="1"/>
  <c r="H67" i="1"/>
  <c r="F67" i="1"/>
  <c r="E67" i="1"/>
  <c r="D67" i="1"/>
  <c r="AW66" i="1"/>
  <c r="AV66" i="1"/>
  <c r="AU66" i="1"/>
  <c r="AT66" i="1"/>
  <c r="AF66" i="1"/>
  <c r="AC66" i="1"/>
  <c r="AA66" i="1"/>
  <c r="X66" i="1"/>
  <c r="L66" i="1"/>
  <c r="I66" i="1"/>
  <c r="H66" i="1"/>
  <c r="F66" i="1"/>
  <c r="E66" i="1"/>
  <c r="D66" i="1"/>
  <c r="AW65" i="1"/>
  <c r="AV65" i="1"/>
  <c r="AU65" i="1"/>
  <c r="AT65" i="1"/>
  <c r="AF65" i="1"/>
  <c r="AC65" i="1"/>
  <c r="AA65" i="1"/>
  <c r="X65" i="1"/>
  <c r="L65" i="1"/>
  <c r="I65" i="1"/>
  <c r="H65" i="1"/>
  <c r="F65" i="1"/>
  <c r="E65" i="1"/>
  <c r="D65" i="1"/>
  <c r="AW64" i="1"/>
  <c r="AV64" i="1"/>
  <c r="AU64" i="1"/>
  <c r="AT64" i="1"/>
  <c r="AF64" i="1"/>
  <c r="AC64" i="1"/>
  <c r="AA64" i="1"/>
  <c r="X64" i="1"/>
  <c r="L64" i="1"/>
  <c r="I64" i="1"/>
  <c r="H64" i="1"/>
  <c r="F64" i="1"/>
  <c r="E64" i="1"/>
  <c r="D64" i="1"/>
  <c r="AW63" i="1"/>
  <c r="AV63" i="1"/>
  <c r="AU63" i="1"/>
  <c r="AT63" i="1"/>
  <c r="AF63" i="1"/>
  <c r="AC63" i="1"/>
  <c r="AA63" i="1"/>
  <c r="X63" i="1"/>
  <c r="L63" i="1"/>
  <c r="I63" i="1"/>
  <c r="H63" i="1"/>
  <c r="F63" i="1"/>
  <c r="E63" i="1"/>
  <c r="D63" i="1"/>
  <c r="AW62" i="1"/>
  <c r="AV62" i="1"/>
  <c r="AU62" i="1"/>
  <c r="AT62" i="1"/>
  <c r="AF62" i="1"/>
  <c r="AC62" i="1"/>
  <c r="AA62" i="1"/>
  <c r="X62" i="1"/>
  <c r="L62" i="1"/>
  <c r="I62" i="1"/>
  <c r="H62" i="1"/>
  <c r="F62" i="1"/>
  <c r="E62" i="1"/>
  <c r="D62" i="1"/>
  <c r="AW61" i="1"/>
  <c r="AV61" i="1"/>
  <c r="AU61" i="1"/>
  <c r="AT61" i="1"/>
  <c r="AF61" i="1"/>
  <c r="AC61" i="1"/>
  <c r="AA61" i="1"/>
  <c r="X61" i="1"/>
  <c r="L61" i="1"/>
  <c r="I61" i="1"/>
  <c r="H61" i="1"/>
  <c r="F61" i="1"/>
  <c r="E61" i="1"/>
  <c r="D61" i="1"/>
  <c r="AW60" i="1"/>
  <c r="AV60" i="1"/>
  <c r="AU60" i="1"/>
  <c r="AT60" i="1"/>
  <c r="AF60" i="1"/>
  <c r="AC60" i="1"/>
  <c r="AA60" i="1"/>
  <c r="X60" i="1"/>
  <c r="L60" i="1"/>
  <c r="I60" i="1"/>
  <c r="H60" i="1"/>
  <c r="F60" i="1"/>
  <c r="E60" i="1"/>
  <c r="D60" i="1"/>
  <c r="AW59" i="1"/>
  <c r="AV59" i="1"/>
  <c r="AU59" i="1"/>
  <c r="AT59" i="1"/>
  <c r="AF59" i="1"/>
  <c r="AC59" i="1"/>
  <c r="AA59" i="1"/>
  <c r="X59" i="1"/>
  <c r="L59" i="1"/>
  <c r="I59" i="1"/>
  <c r="H59" i="1"/>
  <c r="F59" i="1"/>
  <c r="E59" i="1"/>
  <c r="D59" i="1"/>
  <c r="AW58" i="1"/>
  <c r="AV58" i="1"/>
  <c r="AU58" i="1"/>
  <c r="AT58" i="1"/>
  <c r="AF58" i="1"/>
  <c r="AC58" i="1"/>
  <c r="AA58" i="1"/>
  <c r="X58" i="1"/>
  <c r="L58" i="1"/>
  <c r="I58" i="1"/>
  <c r="H58" i="1"/>
  <c r="F58" i="1"/>
  <c r="E58" i="1"/>
  <c r="D58" i="1"/>
  <c r="AW57" i="1"/>
  <c r="AV57" i="1"/>
  <c r="AU57" i="1"/>
  <c r="AT57" i="1"/>
  <c r="AF57" i="1"/>
  <c r="AC57" i="1"/>
  <c r="AA57" i="1"/>
  <c r="X57" i="1"/>
  <c r="L57" i="1"/>
  <c r="I57" i="1"/>
  <c r="H57" i="1"/>
  <c r="F57" i="1"/>
  <c r="E57" i="1"/>
  <c r="D57" i="1"/>
  <c r="AW56" i="1"/>
  <c r="AV56" i="1"/>
  <c r="AU56" i="1"/>
  <c r="AT56" i="1"/>
  <c r="AF56" i="1"/>
  <c r="AC56" i="1"/>
  <c r="AA56" i="1"/>
  <c r="X56" i="1"/>
  <c r="L56" i="1"/>
  <c r="I56" i="1"/>
  <c r="H56" i="1"/>
  <c r="F56" i="1"/>
  <c r="E56" i="1"/>
  <c r="D56" i="1"/>
  <c r="AW55" i="1"/>
  <c r="AV55" i="1"/>
  <c r="AU55" i="1"/>
  <c r="AT55" i="1"/>
  <c r="AN55" i="1"/>
  <c r="AF55" i="1"/>
  <c r="AC55" i="1"/>
  <c r="AA55" i="1"/>
  <c r="X55" i="1"/>
  <c r="L55" i="1"/>
  <c r="I55" i="1"/>
  <c r="H55" i="1"/>
  <c r="F55" i="1"/>
  <c r="E55" i="1"/>
  <c r="D55" i="1"/>
  <c r="AW54" i="1"/>
  <c r="AV54" i="1"/>
  <c r="AU54" i="1"/>
  <c r="AT54" i="1"/>
  <c r="AF54" i="1"/>
  <c r="AC54" i="1"/>
  <c r="AA54" i="1"/>
  <c r="X54" i="1"/>
  <c r="L54" i="1"/>
  <c r="I54" i="1"/>
  <c r="H54" i="1"/>
  <c r="F54" i="1"/>
  <c r="E54" i="1"/>
  <c r="D54" i="1"/>
  <c r="AW53" i="1"/>
  <c r="AV53" i="1"/>
  <c r="AU53" i="1"/>
  <c r="AT53" i="1"/>
  <c r="AF53" i="1"/>
  <c r="AC53" i="1"/>
  <c r="AA53" i="1"/>
  <c r="X53" i="1"/>
  <c r="L53" i="1"/>
  <c r="I53" i="1"/>
  <c r="H53" i="1"/>
  <c r="F53" i="1"/>
  <c r="E53" i="1"/>
  <c r="D53" i="1"/>
  <c r="AW52" i="1"/>
  <c r="AV52" i="1"/>
  <c r="AU52" i="1"/>
  <c r="AT52" i="1"/>
  <c r="AF52" i="1"/>
  <c r="AC52" i="1"/>
  <c r="AA52" i="1"/>
  <c r="X52" i="1"/>
  <c r="L52" i="1"/>
  <c r="I52" i="1"/>
  <c r="H52" i="1"/>
  <c r="F52" i="1"/>
  <c r="E52" i="1"/>
  <c r="D52" i="1"/>
  <c r="AW51" i="1"/>
  <c r="AV51" i="1"/>
  <c r="AU51" i="1"/>
  <c r="AT51" i="1"/>
  <c r="AF51" i="1"/>
  <c r="AC51" i="1"/>
  <c r="AA51" i="1"/>
  <c r="X51" i="1"/>
  <c r="L51" i="1"/>
  <c r="I51" i="1"/>
  <c r="H51" i="1"/>
  <c r="F51" i="1"/>
  <c r="E51" i="1"/>
  <c r="D51" i="1"/>
  <c r="AW50" i="1"/>
  <c r="AV50" i="1"/>
  <c r="AU50" i="1"/>
  <c r="AT50" i="1"/>
  <c r="AF50" i="1"/>
  <c r="AC50" i="1"/>
  <c r="AA50" i="1"/>
  <c r="X50" i="1"/>
  <c r="L50" i="1"/>
  <c r="I50" i="1"/>
  <c r="H50" i="1"/>
  <c r="F50" i="1"/>
  <c r="E50" i="1"/>
  <c r="D50" i="1"/>
  <c r="AW49" i="1"/>
  <c r="AV49" i="1"/>
  <c r="AU49" i="1"/>
  <c r="AT49" i="1"/>
  <c r="AF49" i="1"/>
  <c r="AC49" i="1"/>
  <c r="AA49" i="1"/>
  <c r="X49" i="1"/>
  <c r="L49" i="1"/>
  <c r="I49" i="1"/>
  <c r="H49" i="1"/>
  <c r="F49" i="1"/>
  <c r="E49" i="1"/>
  <c r="D49" i="1"/>
  <c r="AW48" i="1"/>
  <c r="AV48" i="1"/>
  <c r="AU48" i="1"/>
  <c r="AT48" i="1"/>
  <c r="AF48" i="1"/>
  <c r="AC48" i="1"/>
  <c r="AA48" i="1"/>
  <c r="X48" i="1"/>
  <c r="L48" i="1"/>
  <c r="I48" i="1"/>
  <c r="H48" i="1"/>
  <c r="F48" i="1"/>
  <c r="E48" i="1"/>
  <c r="D48" i="1"/>
  <c r="AW47" i="1"/>
  <c r="AV47" i="1"/>
  <c r="AU47" i="1"/>
  <c r="AT47" i="1"/>
  <c r="AF47" i="1"/>
  <c r="AC47" i="1"/>
  <c r="AA47" i="1"/>
  <c r="X47" i="1"/>
  <c r="L47" i="1"/>
  <c r="I47" i="1"/>
  <c r="H47" i="1"/>
  <c r="F47" i="1"/>
  <c r="E47" i="1"/>
  <c r="D47" i="1"/>
  <c r="AW46" i="1"/>
  <c r="AV46" i="1"/>
  <c r="AU46" i="1"/>
  <c r="AT46" i="1"/>
  <c r="AF46" i="1"/>
  <c r="AC46" i="1"/>
  <c r="AA46" i="1"/>
  <c r="X46" i="1"/>
  <c r="L46" i="1"/>
  <c r="I46" i="1"/>
  <c r="H46" i="1"/>
  <c r="F46" i="1"/>
  <c r="E46" i="1"/>
  <c r="D46" i="1"/>
  <c r="AW45" i="1"/>
  <c r="AV45" i="1"/>
  <c r="AU45" i="1"/>
  <c r="AT45" i="1"/>
  <c r="AF45" i="1"/>
  <c r="AC45" i="1"/>
  <c r="AA45" i="1"/>
  <c r="X45" i="1"/>
  <c r="L45" i="1"/>
  <c r="I45" i="1"/>
  <c r="H45" i="1"/>
  <c r="F45" i="1"/>
  <c r="E45" i="1"/>
  <c r="D45" i="1"/>
  <c r="AW44" i="1"/>
  <c r="AV44" i="1"/>
  <c r="AU44" i="1"/>
  <c r="AT44" i="1"/>
  <c r="AF44" i="1"/>
  <c r="AC44" i="1"/>
  <c r="AA44" i="1"/>
  <c r="X44" i="1"/>
  <c r="L44" i="1"/>
  <c r="I44" i="1"/>
  <c r="H44" i="1"/>
  <c r="F44" i="1"/>
  <c r="E44" i="1"/>
  <c r="D44" i="1"/>
  <c r="AW43" i="1"/>
  <c r="AV43" i="1"/>
  <c r="AU43" i="1"/>
  <c r="AT43" i="1"/>
  <c r="AF43" i="1"/>
  <c r="AC43" i="1"/>
  <c r="AA43" i="1"/>
  <c r="X43" i="1"/>
  <c r="L43" i="1"/>
  <c r="I43" i="1"/>
  <c r="H43" i="1"/>
  <c r="F43" i="1"/>
  <c r="E43" i="1"/>
  <c r="D43" i="1"/>
  <c r="AW42" i="1"/>
  <c r="AV42" i="1"/>
  <c r="AU42" i="1"/>
  <c r="AT42" i="1"/>
  <c r="AF42" i="1"/>
  <c r="AC42" i="1"/>
  <c r="AA42" i="1"/>
  <c r="X42" i="1"/>
  <c r="L42" i="1"/>
  <c r="I42" i="1"/>
  <c r="H42" i="1"/>
  <c r="F42" i="1"/>
  <c r="E42" i="1"/>
  <c r="D42" i="1"/>
  <c r="AW41" i="1"/>
  <c r="AV41" i="1"/>
  <c r="AU41" i="1"/>
  <c r="AT41" i="1"/>
  <c r="AF41" i="1"/>
  <c r="AC41" i="1"/>
  <c r="AA41" i="1"/>
  <c r="X41" i="1"/>
  <c r="L41" i="1"/>
  <c r="I41" i="1"/>
  <c r="H41" i="1"/>
  <c r="F41" i="1"/>
  <c r="E41" i="1"/>
  <c r="D41" i="1"/>
  <c r="AW40" i="1"/>
  <c r="AV40" i="1"/>
  <c r="AU40" i="1"/>
  <c r="AT40" i="1"/>
  <c r="AF40" i="1"/>
  <c r="AC40" i="1"/>
  <c r="AA40" i="1"/>
  <c r="X40" i="1"/>
  <c r="L40" i="1"/>
  <c r="I40" i="1"/>
  <c r="H40" i="1"/>
  <c r="F40" i="1"/>
  <c r="E40" i="1"/>
  <c r="D40" i="1"/>
  <c r="AW39" i="1"/>
  <c r="AV39" i="1"/>
  <c r="AU39" i="1"/>
  <c r="AT39" i="1"/>
  <c r="AF39" i="1"/>
  <c r="AC39" i="1"/>
  <c r="AA39" i="1"/>
  <c r="X39" i="1"/>
  <c r="L39" i="1"/>
  <c r="I39" i="1"/>
  <c r="H39" i="1"/>
  <c r="F39" i="1"/>
  <c r="E39" i="1"/>
  <c r="D39" i="1"/>
  <c r="AW38" i="1"/>
  <c r="AV38" i="1"/>
  <c r="AU38" i="1"/>
  <c r="AT38" i="1"/>
  <c r="AF38" i="1"/>
  <c r="AC38" i="1"/>
  <c r="AA38" i="1"/>
  <c r="X38" i="1"/>
  <c r="L38" i="1"/>
  <c r="I38" i="1"/>
  <c r="H38" i="1"/>
  <c r="F38" i="1"/>
  <c r="E38" i="1"/>
  <c r="D38" i="1"/>
  <c r="AW37" i="1"/>
  <c r="AV37" i="1"/>
  <c r="AU37" i="1"/>
  <c r="AT37" i="1"/>
  <c r="AF37" i="1"/>
  <c r="AC37" i="1"/>
  <c r="AA37" i="1"/>
  <c r="X37" i="1"/>
  <c r="L37" i="1"/>
  <c r="I37" i="1"/>
  <c r="H37" i="1"/>
  <c r="F37" i="1"/>
  <c r="E37" i="1"/>
  <c r="D37" i="1"/>
  <c r="AW36" i="1"/>
  <c r="AV36" i="1"/>
  <c r="AU36" i="1"/>
  <c r="AT36" i="1"/>
  <c r="AF36" i="1"/>
  <c r="AC36" i="1"/>
  <c r="AA36" i="1"/>
  <c r="X36" i="1"/>
  <c r="L36" i="1"/>
  <c r="I36" i="1"/>
  <c r="H36" i="1"/>
  <c r="F36" i="1"/>
  <c r="E36" i="1"/>
  <c r="D36" i="1"/>
  <c r="AW35" i="1"/>
  <c r="AV35" i="1"/>
  <c r="AU35" i="1"/>
  <c r="AT35" i="1"/>
  <c r="AF35" i="1"/>
  <c r="AC35" i="1"/>
  <c r="AA35" i="1"/>
  <c r="X35" i="1"/>
  <c r="L35" i="1"/>
  <c r="I35" i="1"/>
  <c r="H35" i="1"/>
  <c r="F35" i="1"/>
  <c r="E35" i="1"/>
  <c r="D35" i="1"/>
  <c r="AW34" i="1"/>
  <c r="AV34" i="1"/>
  <c r="AU34" i="1"/>
  <c r="AT34" i="1"/>
  <c r="AF34" i="1"/>
  <c r="AC34" i="1"/>
  <c r="AA34" i="1"/>
  <c r="X34" i="1"/>
  <c r="L34" i="1"/>
  <c r="I34" i="1"/>
  <c r="H34" i="1"/>
  <c r="F34" i="1"/>
  <c r="E34" i="1"/>
  <c r="D34" i="1"/>
  <c r="AW33" i="1"/>
  <c r="AV33" i="1"/>
  <c r="AU33" i="1"/>
  <c r="AT33" i="1"/>
  <c r="AF33" i="1"/>
  <c r="AC33" i="1"/>
  <c r="AA33" i="1"/>
  <c r="X33" i="1"/>
  <c r="L33" i="1"/>
  <c r="I33" i="1"/>
  <c r="H33" i="1"/>
  <c r="F33" i="1"/>
  <c r="E33" i="1"/>
  <c r="D33" i="1"/>
  <c r="AW32" i="1"/>
  <c r="AV32" i="1"/>
  <c r="AU32" i="1"/>
  <c r="AT32" i="1"/>
  <c r="AF32" i="1"/>
  <c r="AC32" i="1"/>
  <c r="AA32" i="1"/>
  <c r="X32" i="1"/>
  <c r="L32" i="1"/>
  <c r="I32" i="1"/>
  <c r="H32" i="1"/>
  <c r="F32" i="1"/>
  <c r="E32" i="1"/>
  <c r="D32" i="1"/>
  <c r="AW31" i="1"/>
  <c r="AV31" i="1"/>
  <c r="AU31" i="1"/>
  <c r="AT31" i="1"/>
  <c r="AF31" i="1"/>
  <c r="AC31" i="1"/>
  <c r="AA31" i="1"/>
  <c r="X31" i="1"/>
  <c r="L31" i="1"/>
  <c r="I31" i="1"/>
  <c r="H31" i="1"/>
  <c r="F31" i="1"/>
  <c r="E31" i="1"/>
  <c r="D31" i="1"/>
  <c r="AW30" i="1"/>
  <c r="AV30" i="1"/>
  <c r="AU30" i="1"/>
  <c r="AT30" i="1"/>
  <c r="AF30" i="1"/>
  <c r="AC30" i="1"/>
  <c r="AA30" i="1"/>
  <c r="X30" i="1"/>
  <c r="L30" i="1"/>
  <c r="I30" i="1"/>
  <c r="H30" i="1"/>
  <c r="F30" i="1"/>
  <c r="E30" i="1"/>
  <c r="D30" i="1"/>
  <c r="AW29" i="1"/>
  <c r="AV29" i="1"/>
  <c r="AU29" i="1"/>
  <c r="AT29" i="1"/>
  <c r="AF29" i="1"/>
  <c r="AC29" i="1"/>
  <c r="AA29" i="1"/>
  <c r="X29" i="1"/>
  <c r="L29" i="1"/>
  <c r="I29" i="1"/>
  <c r="H29" i="1"/>
  <c r="F29" i="1"/>
  <c r="E29" i="1"/>
  <c r="D29" i="1"/>
  <c r="AW28" i="1"/>
  <c r="AV28" i="1"/>
  <c r="AU28" i="1"/>
  <c r="AT28" i="1"/>
  <c r="AF28" i="1"/>
  <c r="AC28" i="1"/>
  <c r="AA28" i="1"/>
  <c r="X28" i="1"/>
  <c r="L28" i="1"/>
  <c r="I28" i="1"/>
  <c r="H28" i="1"/>
  <c r="F28" i="1"/>
  <c r="E28" i="1"/>
  <c r="D28" i="1"/>
  <c r="AW27" i="1"/>
  <c r="AV27" i="1"/>
  <c r="AU27" i="1"/>
  <c r="AT27" i="1"/>
  <c r="AF27" i="1"/>
  <c r="AC27" i="1"/>
  <c r="AA27" i="1"/>
  <c r="X27" i="1"/>
  <c r="L27" i="1"/>
  <c r="I27" i="1"/>
  <c r="H27" i="1"/>
  <c r="F27" i="1"/>
  <c r="E27" i="1"/>
  <c r="D27" i="1"/>
  <c r="AW26" i="1"/>
  <c r="AV26" i="1"/>
  <c r="AU26" i="1"/>
  <c r="AT26" i="1"/>
  <c r="AF26" i="1"/>
  <c r="AC26" i="1"/>
  <c r="AA26" i="1"/>
  <c r="X26" i="1"/>
  <c r="L26" i="1"/>
  <c r="I26" i="1"/>
  <c r="H26" i="1"/>
  <c r="F26" i="1"/>
  <c r="E26" i="1"/>
  <c r="D26" i="1"/>
  <c r="AW25" i="1"/>
  <c r="AV25" i="1"/>
  <c r="AU25" i="1"/>
  <c r="AT25" i="1"/>
  <c r="AF25" i="1"/>
  <c r="AC25" i="1"/>
  <c r="AA25" i="1"/>
  <c r="X25" i="1"/>
  <c r="L25" i="1"/>
  <c r="I25" i="1"/>
  <c r="H25" i="1"/>
  <c r="F25" i="1"/>
  <c r="E25" i="1"/>
  <c r="D25" i="1"/>
  <c r="AW24" i="1"/>
  <c r="AV24" i="1"/>
  <c r="AU24" i="1"/>
  <c r="AT24" i="1"/>
  <c r="AF24" i="1"/>
  <c r="AC24" i="1"/>
  <c r="AA24" i="1"/>
  <c r="X24" i="1"/>
  <c r="L24" i="1"/>
  <c r="I24" i="1"/>
  <c r="H24" i="1"/>
  <c r="F24" i="1"/>
  <c r="E24" i="1"/>
  <c r="D24" i="1"/>
  <c r="AW23" i="1"/>
  <c r="AV23" i="1"/>
  <c r="AU23" i="1"/>
  <c r="AT23" i="1"/>
  <c r="AF23" i="1"/>
  <c r="AC23" i="1"/>
  <c r="AA23" i="1"/>
  <c r="X23" i="1"/>
  <c r="L23" i="1"/>
  <c r="I23" i="1"/>
  <c r="H23" i="1"/>
  <c r="F23" i="1"/>
  <c r="E23" i="1"/>
  <c r="D23" i="1"/>
  <c r="AW22" i="1"/>
  <c r="AV22" i="1"/>
  <c r="AU22" i="1"/>
  <c r="AT22" i="1"/>
  <c r="AF22" i="1"/>
  <c r="AC22" i="1"/>
  <c r="AA22" i="1"/>
  <c r="X22" i="1"/>
  <c r="L22" i="1"/>
  <c r="I22" i="1"/>
  <c r="H22" i="1"/>
  <c r="F22" i="1"/>
  <c r="E22" i="1"/>
  <c r="D22" i="1"/>
  <c r="AW21" i="1"/>
  <c r="AV21" i="1"/>
  <c r="AU21" i="1"/>
  <c r="AT21" i="1"/>
  <c r="AF21" i="1"/>
  <c r="AC21" i="1"/>
  <c r="AA21" i="1"/>
  <c r="X21" i="1"/>
  <c r="L21" i="1"/>
  <c r="I21" i="1"/>
  <c r="H21" i="1"/>
  <c r="F21" i="1"/>
  <c r="E21" i="1"/>
  <c r="D21" i="1"/>
  <c r="AW20" i="1"/>
  <c r="AV20" i="1"/>
  <c r="AU20" i="1"/>
  <c r="AT20" i="1"/>
  <c r="AF20" i="1"/>
  <c r="AC20" i="1"/>
  <c r="AA20" i="1"/>
  <c r="X20" i="1"/>
  <c r="L20" i="1"/>
  <c r="I20" i="1"/>
  <c r="H20" i="1"/>
  <c r="F20" i="1"/>
  <c r="E20" i="1"/>
  <c r="D20" i="1"/>
  <c r="AW19" i="1"/>
  <c r="AV19" i="1"/>
  <c r="AU19" i="1"/>
  <c r="AT19" i="1"/>
  <c r="AF19" i="1"/>
  <c r="AC19" i="1"/>
  <c r="AA19" i="1"/>
  <c r="X19" i="1"/>
  <c r="L19" i="1"/>
  <c r="I19" i="1"/>
  <c r="H19" i="1"/>
  <c r="F19" i="1"/>
  <c r="E19" i="1"/>
  <c r="D19" i="1"/>
  <c r="AW18" i="1"/>
  <c r="AV18" i="1"/>
  <c r="AU18" i="1"/>
  <c r="AT18" i="1"/>
  <c r="AF18" i="1"/>
  <c r="AC18" i="1"/>
  <c r="AA18" i="1"/>
  <c r="X18" i="1"/>
  <c r="L18" i="1"/>
  <c r="I18" i="1"/>
  <c r="H18" i="1"/>
  <c r="F18" i="1"/>
  <c r="E18" i="1"/>
  <c r="D18" i="1"/>
  <c r="AW17" i="1"/>
  <c r="AV17" i="1"/>
  <c r="AU17" i="1"/>
  <c r="AT17" i="1"/>
  <c r="AF17" i="1"/>
  <c r="AC17" i="1"/>
  <c r="AA17" i="1"/>
  <c r="X17" i="1"/>
  <c r="L17" i="1"/>
  <c r="I17" i="1"/>
  <c r="H17" i="1"/>
  <c r="F17" i="1"/>
  <c r="E17" i="1"/>
  <c r="D17" i="1"/>
  <c r="AW16" i="1"/>
  <c r="AV16" i="1"/>
  <c r="AU16" i="1"/>
  <c r="AT16" i="1"/>
  <c r="AF16" i="1"/>
  <c r="AC16" i="1"/>
  <c r="AA16" i="1"/>
  <c r="X16" i="1"/>
  <c r="L16" i="1"/>
  <c r="I16" i="1"/>
  <c r="H16" i="1"/>
  <c r="F16" i="1"/>
  <c r="E16" i="1"/>
  <c r="D16" i="1"/>
  <c r="AW15" i="1"/>
  <c r="AV15" i="1"/>
  <c r="AU15" i="1"/>
  <c r="AT15" i="1"/>
  <c r="AF15" i="1"/>
  <c r="AC15" i="1"/>
  <c r="AA15" i="1"/>
  <c r="X15" i="1"/>
  <c r="L15" i="1"/>
  <c r="I15" i="1"/>
  <c r="H15" i="1"/>
  <c r="F15" i="1"/>
  <c r="E15" i="1"/>
  <c r="D15" i="1"/>
  <c r="AW14" i="1"/>
  <c r="AV14" i="1"/>
  <c r="AU14" i="1"/>
  <c r="AT14" i="1"/>
  <c r="AF14" i="1"/>
  <c r="AC14" i="1"/>
  <c r="AA14" i="1"/>
  <c r="X14" i="1"/>
  <c r="L14" i="1"/>
  <c r="I14" i="1"/>
  <c r="H14" i="1"/>
  <c r="F14" i="1"/>
  <c r="E14" i="1"/>
  <c r="D14" i="1"/>
  <c r="AW13" i="1"/>
  <c r="AV13" i="1"/>
  <c r="AU13" i="1"/>
  <c r="AT13" i="1"/>
  <c r="AF13" i="1"/>
  <c r="AC13" i="1"/>
  <c r="AA13" i="1"/>
  <c r="X13" i="1"/>
  <c r="L13" i="1"/>
  <c r="I13" i="1"/>
  <c r="H13" i="1"/>
  <c r="F13" i="1"/>
  <c r="E13" i="1"/>
  <c r="D13" i="1"/>
</calcChain>
</file>

<file path=xl/comments1.xml><?xml version="1.0" encoding="utf-8"?>
<comments xmlns="http://schemas.openxmlformats.org/spreadsheetml/2006/main">
  <authors>
    <author>Enrique David Dávila Burbano</author>
  </authors>
  <commentList>
    <comment ref="Y443" authorId="0" shapeId="0">
      <text>
        <r>
          <rPr>
            <b/>
            <sz val="9"/>
            <color indexed="81"/>
            <rFont val="Tahoma"/>
            <family val="2"/>
          </rPr>
          <t>Enrique David Dávila Burbano:</t>
        </r>
        <r>
          <rPr>
            <sz val="9"/>
            <color indexed="81"/>
            <rFont val="Tahoma"/>
            <family val="2"/>
          </rPr>
          <t xml:space="preserve">
QUE CAMPAMENTOS??</t>
        </r>
      </text>
    </comment>
    <comment ref="Y722" authorId="0" shapeId="0">
      <text>
        <r>
          <rPr>
            <b/>
            <sz val="9"/>
            <color indexed="81"/>
            <rFont val="Tahoma"/>
            <family val="2"/>
          </rPr>
          <t xml:space="preserve">Enrique David Dávila Burbano
</t>
        </r>
        <r>
          <rPr>
            <sz val="9"/>
            <color indexed="81"/>
            <rFont val="Tahoma"/>
            <family val="2"/>
          </rPr>
          <t>VERIFICAR SI ES 84</t>
        </r>
      </text>
    </comment>
    <comment ref="Y916" authorId="0" shapeId="0">
      <text>
        <r>
          <rPr>
            <b/>
            <sz val="9"/>
            <color indexed="81"/>
            <rFont val="Tahoma"/>
            <family val="2"/>
          </rPr>
          <t>Enrique David Dávila Burbano:</t>
        </r>
        <r>
          <rPr>
            <sz val="9"/>
            <color indexed="81"/>
            <rFont val="Tahoma"/>
            <family val="2"/>
          </rPr>
          <t xml:space="preserve">
NO ES EL ÍTEM CORRECTO</t>
        </r>
      </text>
    </comment>
  </commentList>
</comments>
</file>

<file path=xl/sharedStrings.xml><?xml version="1.0" encoding="utf-8"?>
<sst xmlns="http://schemas.openxmlformats.org/spreadsheetml/2006/main" count="1133" uniqueCount="268">
  <si>
    <t>DATOS INSTITUCIONALES</t>
  </si>
  <si>
    <t>INSTITUCIÓN:</t>
  </si>
  <si>
    <t>Ministerio de Transporte y Obras Públicas / Coordinación General de Planificación y Gestión Estratégica / Dirección de Planificación e Inversión</t>
  </si>
  <si>
    <t>Base Legal Institucional:</t>
  </si>
  <si>
    <t xml:space="preserve">Acuerdo Ministerial No. 0059 de 17 de julio de 2015. Estatuto Orgánico de Gestión Organizacional por procesos (R.O. 361 de 25 de agosto de 2015) </t>
  </si>
  <si>
    <t>PLAN NACIONAL DE DESARROLLO 2017-2021 TODA UNA VIDA</t>
  </si>
  <si>
    <t>Objetivos alineados al Plan Nacional 2017-2021. 
Toda una Vida</t>
  </si>
  <si>
    <t>Impulsar la productividad para el crecimiento económico sostenible de manera redistributiva y solidaria</t>
  </si>
  <si>
    <t>Incentivar una sociedad participativa, con un estado cercano al servicio de la sociedad.</t>
  </si>
  <si>
    <t>Políticas del Plan Nacional 2017-2021. Toda una Vida</t>
  </si>
  <si>
    <t>5.1</t>
  </si>
  <si>
    <t>Generar trabajo y empleos dignos fomentando el aprovechamiento de las infraestructuras construidas y las capacidades instaladas</t>
  </si>
  <si>
    <t>5.2</t>
  </si>
  <si>
    <t xml:space="preserve"> Promover la productividad, competitividad y calidad de los productos nacionales, como también la disponibilidad de servicios conexos y otros insumos, para generar valor agregado y procesos de industrialización en los sectores productivos con enfoque a satisfacer la demanda nacional y de exportación.</t>
  </si>
  <si>
    <t>7.5</t>
  </si>
  <si>
    <t>Consolidar una gestión estatal eficiente y democrática, que impulse las capacidades ciudadanas e integre las acciones sociales en la administración pública.</t>
  </si>
  <si>
    <t>ID SUBACTIVIDAD</t>
  </si>
  <si>
    <t>RESPONSABLES REVISIÓN PLANIFICACIÓN</t>
  </si>
  <si>
    <t>CUP</t>
  </si>
  <si>
    <t>NOMBRE DEL PROYECTO</t>
  </si>
  <si>
    <t>OBJETIVOS ESTRATÉGICOS</t>
  </si>
  <si>
    <t>OBJETIVO DEL PRODUCTO</t>
  </si>
  <si>
    <t>UNIDAD EJECUTORA</t>
  </si>
  <si>
    <t>ZONA</t>
  </si>
  <si>
    <t>PROPÓSITO DEL PROYECTO</t>
  </si>
  <si>
    <t>CÓDIGO COMPONENTE</t>
  </si>
  <si>
    <t>NOMBRE DEL COMPONENTE</t>
  </si>
  <si>
    <t>COMPONENTE(ES)</t>
  </si>
  <si>
    <t>INDICADOR DEL COMPONENTE</t>
  </si>
  <si>
    <t>UNIDAD DE MEDIDA DE LA PROGRAMACIÓN</t>
  </si>
  <si>
    <t>META TOTAL COMPONENTE - FÍSICA</t>
  </si>
  <si>
    <t>META AVANCE 2020 - FÍSICA</t>
  </si>
  <si>
    <t>META PLANIFICADA AL 2021 - FÍSICA</t>
  </si>
  <si>
    <t>I TRIMESTRE</t>
  </si>
  <si>
    <t>II TRIMESTRE</t>
  </si>
  <si>
    <t>III TRIMESTRE</t>
  </si>
  <si>
    <t>IV TRIMESTRE</t>
  </si>
  <si>
    <t>CÓDIGO ACTIVIDAD</t>
  </si>
  <si>
    <t>NOMBRE DE LA ACTIVIDAD</t>
  </si>
  <si>
    <t>ACTIVIDAD</t>
  </si>
  <si>
    <t>SUBACTIVIDAD / CONTRATO, DETALLE</t>
  </si>
  <si>
    <t>ÍTEM</t>
  </si>
  <si>
    <t>GRUPO</t>
  </si>
  <si>
    <t>CORRELATIVO DEL ÍTEM (CRÉDITO)</t>
  </si>
  <si>
    <t>CONCEPTO ÍTEM</t>
  </si>
  <si>
    <t>MONTO TOTAL FISCAL</t>
  </si>
  <si>
    <t>MONTO TOTAL CRÉDITO</t>
  </si>
  <si>
    <t>MONTO TOTAL DE LA SUBACTIVIDAD</t>
  </si>
  <si>
    <t xml:space="preserve"> CONTRATO NUEVO O PAGO DE ARRASTRE</t>
  </si>
  <si>
    <t xml:space="preserve">ENERO </t>
  </si>
  <si>
    <t xml:space="preserve">FEBRERO </t>
  </si>
  <si>
    <t xml:space="preserve">MARZO </t>
  </si>
  <si>
    <t xml:space="preserve">ABRIL </t>
  </si>
  <si>
    <t xml:space="preserve">MAYO </t>
  </si>
  <si>
    <t xml:space="preserve">JUNIO </t>
  </si>
  <si>
    <t xml:space="preserve">JULIO </t>
  </si>
  <si>
    <t xml:space="preserve">AGOSTO </t>
  </si>
  <si>
    <t xml:space="preserve">SEPTIEMBRE </t>
  </si>
  <si>
    <t xml:space="preserve">OCTUBRE </t>
  </si>
  <si>
    <t xml:space="preserve">NOVIEMBRE </t>
  </si>
  <si>
    <t xml:space="preserve">DICIEMBRE </t>
  </si>
  <si>
    <t>TOTAL PROGRAMADO</t>
  </si>
  <si>
    <t>1ER CUATRIMESTRE</t>
  </si>
  <si>
    <t>2DO CUATRIMESTRE</t>
  </si>
  <si>
    <t>3ER CUATRIMESTRE</t>
  </si>
  <si>
    <t>OBSERVACIONES</t>
  </si>
  <si>
    <t>175200000.0000.381287</t>
  </si>
  <si>
    <t>DIRECCIÓN DISTRITAL DE MANABÍ</t>
  </si>
  <si>
    <t xml:space="preserve">C1. </t>
  </si>
  <si>
    <t>OBRAS EMERGENTES PARA REHABILITAR LA INFRAESTRUCTURA AFECTADA EN LAS PROVINCIAS DE MANABÍ Y ESMERALDAS POR EL TERREMOTO OCURRIDO EN ABRIL DE 2016.</t>
  </si>
  <si>
    <t>A FINALES DEL AÑO 2021, SE HABRÁ COMPLETADO LA REHABILITACIÓN DE 16 VÍAS, REHABILITACIÓN DE 7 PUENTES, TAREAS DE DERROCAMIENTO Y LIMPIEZA, TRABAJOS EMERGENTES EN EL PUERTO Y AEROPUERTO DE MANTA, ACCESOS, EXPROPIACIONES Y TRABAJOS VARIOS. TOTAL 38 OBRAS EN LAS PROVINCIAS DE ESMERALDAS, MANABI, GUAYAS, SANTA ELENA Y LOS RÍOS.</t>
  </si>
  <si>
    <t>PORCENTAJE</t>
  </si>
  <si>
    <t xml:space="preserve">A1. </t>
  </si>
  <si>
    <t>PROYECTO DE REHABILITACIÓN DE LA CARRETERA PORTOVIEJO - SAN PLACIDO - PICHINCHA, TRAMO EL RODEO - SAN PLACIDO - PICHINCHA DE 18 KM DE LONGITUD</t>
  </si>
  <si>
    <t>CONTRATO PARA LA OBRA DEL PROYECTO DE REHABILITACIÓN DE LA CARRETERA PORTOVIEJO - SAN PLACIDO - PICHINCHA, TRAMO EL RODEO - SAN PLACIDO - PICHINCHA DE 18 KM DE LONGITUD.</t>
  </si>
  <si>
    <t>006-6000-6000</t>
  </si>
  <si>
    <t>ARRASTRE</t>
  </si>
  <si>
    <t xml:space="preserve">A2. </t>
  </si>
  <si>
    <t>PROYECTO DE CONSTRUCCIÓN DEL ACCESO A LA CIUDAD DE BAHÍA  DE CARAQUEZ</t>
  </si>
  <si>
    <t>CONTRATO PARA LA CONSTRUCCIÓN DEL PROYECTO DE CONSTRUCCIÓN DEL ACCESO A LA CIUDAD DE BAHÍA  DE CARAQUEZ.</t>
  </si>
  <si>
    <t xml:space="preserve">A3. </t>
  </si>
  <si>
    <t>CONTRATO COMPLEMENTARIO O PROYECTO DE RECONSTRUCCIÓN  VÍA MONTECRISTI - JIPIJAPA - LA CADENA, INCLUIDO CERRO GUAYABAL - LA PILA (105 KM)</t>
  </si>
  <si>
    <t>CONTRATO  COMPLEMENTARIO PARA LA OBRA DEL PROYECTO DE RECONSTRUCCIÓN  VÍA MONTECRISTI - JIPIJAPA - LA CADENA, INCLUIDO CERRO GUAYABAL - LA PILA (105 KM).</t>
  </si>
  <si>
    <t xml:space="preserve">A4. </t>
  </si>
  <si>
    <t>CONTRATO COMPLEMENTARIO PROYECTO DE CONSTRUCCIÓN DEL ACCESO A LA CIUDAD DE BAHÍA  DE CARAQUEZ.</t>
  </si>
  <si>
    <t>CONTRATO COMPLEMENTARIO NO. 3 PARA LA CONSTRUCCIÓN DEL PROYECTO DE CONSTRUCCIÓN DEL ACCESO A LA CIUDAD DE BAHÍA  DE CARAQUEZ.</t>
  </si>
  <si>
    <t xml:space="preserve">C2. </t>
  </si>
  <si>
    <t>CONSTRUCCIÓN DEL PUENTE CANUTO SOBRE EL RIO GRANDE DE 40 M DE LONGITUD UBICADO EN LA RED VIAL ESTATAL E384, PROVINCIA DE MANABÍ.</t>
  </si>
  <si>
    <t>EN EL AÑO 2020 SE HA COMPLETADO LA CONSTRUCCIÓN DEL PUENTE SOBRE EL RIO GRANDE DE 40 M. DE LONGITUD, QUE DARÁ SERVICIO A LOS CONDUCTORES QUE CIRCULEN POR LA RED VIAL ESTATAL E384, CHONE – BOLÍVAR – JUNÍN – PIMPIGUASÍ (PORTOVIEJO).</t>
  </si>
  <si>
    <t>CONSTRUCCIÓN DEL PUENTE CANUTO SOBRE EL RÍO GRANDE.</t>
  </si>
  <si>
    <t>CONTRATO PARA LA CONSTRUCCIÓN DEL PUENTE  CANUTO SOBRE EL RÍO GRANDE</t>
  </si>
  <si>
    <t>006-6000-6000 y 202-5035-4119</t>
  </si>
  <si>
    <t xml:space="preserve">C3. </t>
  </si>
  <si>
    <t>CONSTRUCCIÓN DEL PUENTE PIMPIGUASÍ SOBRE EL RÍO CHICO DE 30 M DE LONGITUD UBICADO EN LA RED VIAL ESTATAL E384, PROVINCIA DE MANABÍ.</t>
  </si>
  <si>
    <t>EN EL AÑO 2020 SE HA COMPLETADO LA CONSTRUCCIÓN DEL PUENTE SOBRE EL RIO  CHICO DE 30 M . DE LONGITUD, QUE DARÁ SERVICIO A LOS CONDUCTORES QUE CIRCULEN POR LA RED VIAL ESTATAL E384,  CHONE – BOLÍVAR – JUNÍN – PIMPIGUASÍ (PORTOVIEJO).</t>
  </si>
  <si>
    <t>CONSTRUCCIÓN DEL PUENTE PIMPIGUASI SOBRE EL RÍO CHICO.</t>
  </si>
  <si>
    <t>CONTRATO DE CONSTRUCCIÓN DEL PUENTE  PIMPIGUASI SOBRE EL RÍO CHICO.</t>
  </si>
  <si>
    <t xml:space="preserve">C5. </t>
  </si>
  <si>
    <t>CONSTRUCCIÓN DE UNA NUEVA TERMINAL AÉREA EN EL PUERTO DE MANTA.</t>
  </si>
  <si>
    <t>LUEGO DE LOS 18 MESES QUE DURE LA RECONSTRUCCIÓN CONTARAN CON UN AEROPUERTO QUE PERMITA EL TRANSPORTE DE PASAJEROS MÁS ÁGIL Y EN CONDICIONES MEJORADAS.</t>
  </si>
  <si>
    <t>REHABILITACIÓN Y RECONSTRUCCIÓN DE LA INFRAESTRUCTURA AFECTADA POR EL SISMO DEL 16 DE ABRIL DEL 2016, EN EL AEROPUERTO INTERNACIONAL ELOY ALFARO DE LA CIUDAD DE MANTA.</t>
  </si>
  <si>
    <t>CONTRATO PARA LA  REHABILITACIÓN Y RECONSTRUCCIÓN DE LA INFRAESTRUCTURA AFECTADA POR EL SISMO DEL 16 DE ABRIL DEL 2016, EN EL AEROPUERTO INTERNACIONAL ELOY ALFARO DE LA CIUDAD DE MANTA.</t>
  </si>
  <si>
    <t>CONTRATO COMPLEMENTARIO POR AJUSTES DE CANTIDADES DE OBRA Y CREACI´´ON DE RUBROS NUEVOS, PARA LA REHABILITACIÓN Y RECONSTRUCCIÓN DEL AEROPUERTO INTERNACIONAL ELOY ALFARO DE LA CIUDAD DE MANTA.</t>
  </si>
  <si>
    <t>CONTRATO COMPLEMENTARIO POR AJUSTES DE CANTIDADES DE OBRA Y CREACIÓN DE RUBROS NUEVOS, PARA LA REHABILITACIÓN Y RECONSTRUCCIÓN DE LA INFRAESTRUCTURA AFECTADA POR EL SISMO DEL 16 DE ABRIL DEL 2016, EN EL AEROPUERTO INTERNACIONAL ELOY ALFARO DE LA CIUDAD DE MANTA.</t>
  </si>
  <si>
    <t>COSTO + PORCENTAJE PARA LA REHABILITACIÓN Y RECONSTRUCCIÓN DEL AEROPUERTO INTERNACIONAL ELOY ALFARO DE LA CIUDAD DE MANTA.</t>
  </si>
  <si>
    <t xml:space="preserve">COSTO + PORCENTAJE PARA LA REHABILITACIÓN Y RECONSTRUCCIÓN DEL AEROPUERTO INTERNACIONAL ELOY DE LA CIUDAD DE MANTA.
</t>
  </si>
  <si>
    <t xml:space="preserve">A5. </t>
  </si>
  <si>
    <t>CONTRATO COMPLEMENTARIO # 2 MONTECRISTI-LA CADENA. (TRAMO CRUVA DE LA VIDA).</t>
  </si>
  <si>
    <t>CONTRATO COMPLEMENTARIO # 2 AL PROYECTO  DE RECONSTRUCCIÓN  VÍA MONTECRISTI - JIPIJAPA - LA CADENA, INCLUIDO CERRO GUAYABAL - LA PILA (105 KM); TRAMO CURVA DE LA VIDA.</t>
  </si>
  <si>
    <t>202-2001-0002</t>
  </si>
  <si>
    <t xml:space="preserve">A6. </t>
  </si>
  <si>
    <t>FISCALIZACIÓN  DEL PROYECTO DE RECONSTRUCCIÓN  VÍA MONTECRISTI - JIPIJAPA - LA CADENA, INCLUIDO CERRO GUAYABAL - LA PILA (105 KM).</t>
  </si>
  <si>
    <t>PLANILLA DE LIQUIDACIÓN DEL CONTRATO PRINCIPAL PARA LA FISCALIZACIÓN  DEL PROYECTO DE RECONSTRUCCIÓN  VÍA MONTECRISTI - JIPIJAPA - LA CADENA, INCLUIDO CERRO GUAYABAL - LA PILA (105 KM).</t>
  </si>
  <si>
    <t xml:space="preserve">A7. </t>
  </si>
  <si>
    <t>CONTRATO COMPLEMENTARIO 3 A LA FISCALIZACIÓN DE LA DE RECONSTRUCCIÓN  VÍA MONTECRISTI - JIPIJAPA - LA CADENA, INCLUIDO CERRO GUAYABAL - LA PILA (105 KM)</t>
  </si>
  <si>
    <t>FISCALIZACIÓN PARA LA REHABILITACIÓN Y RECONSTRUCCIÓN DE LA INFRAESTRUCTURA AFECTADA POR EL SISMO DEL 16 DE ABRIL DEL 2016, EN EL AEROPUERTO INTERNACIONAL ELOY ALFARO DE LA CIUDAD DE MANTA.</t>
  </si>
  <si>
    <t>CONTRATO DE  FISCALIZACIÓN PARA LA REHABILITACIÓN Y RECONSTRUCCIÓN DE LA INFRAESTRUCTURA AFECTADA POR EL SISMO DEL 16 DE ABRIL DEL 2016, EN EL AEROPUERTO INTERNACIONAL ELOY ALFARO DE LA CIUDAD DE MANTA</t>
  </si>
  <si>
    <t>FISCALIZACION DEL CONTRATO COMPLEMENTARIO POR AJUSTES DE CANTIDADES DE OBRA Y CREACION DE RUBROS NUEVOS PARA LA REHABILITACION Y RECONSTRUCCION DEL AEROPUERTO INTERNACIONAL ELOY ALFARO DE LA CIUDAD DE MANTA.</t>
  </si>
  <si>
    <t>FISCALIZACIÓN DEL CONTRATO COMPLEMENTARIO POR AJUSTES DE CANTIDADES DE OBRA Y CREACIÓN DE RUBROS NUEVOS, PARA LA REHABILITACIÓN Y RECONSTRUCCIÓN DE LA INFRAESTRUCTURA AFECTADA POR EL SISMO DEL 16 DE ABRIL DEL 2016, EN EL AEROPUERTO INTERNACIONAL ELOY ALFARO DE LA CIUDAD DE MANTA.</t>
  </si>
  <si>
    <t>FISCALIZACIÓN DE LA CONSTRUCCIÓN EMERGENTE DEL HANGAR PARA EL FUNCIONAMIENTO DEL TERMINAL PROVISIONAL DE PASAJEROS DEL AEROPUERTO INTERNACIONAL GENERAL ELOY ALFARO.</t>
  </si>
  <si>
    <t xml:space="preserve">A8. </t>
  </si>
  <si>
    <t>PROYECTO DE EXPROPIACIÓN DE 36 INMUEBLES DEL MALECÓN SAN VICENTE.</t>
  </si>
  <si>
    <t>CANCELACIÓN A LOS AFECTADOS DEL PROYECTO DE EXPROPIACIÓN DE 36 INMUEBLES DEL MALECÓN SAN VICENTE.</t>
  </si>
  <si>
    <t>EQUIPAMIENTO DEL AEROPUERTO DE LA CIUDAD DE MANTA</t>
  </si>
  <si>
    <t>INSTALACIÓN E INTEGRACION SISTEMAS DVOR/DME, DESMONTAJE DE SISTEMAS CVOR/DME.</t>
  </si>
  <si>
    <t>REUBICACIÓN E INTEGRACIÓN CENTRO APP.</t>
  </si>
  <si>
    <t>ADECUACIÓN A ACCESO A NUEVO SISTEMA DVOR.</t>
  </si>
  <si>
    <t>PRUEBAS DE ACEPTACIÓN EN FÁBRICAS Y EN SITIOS.</t>
  </si>
  <si>
    <t>PRUEBAS DE ACEPTACION EN FÁBRICA Y EN SITIO, Y APROBACION DE SDD.</t>
  </si>
  <si>
    <t>ADQUISICIÓN DE EQUIPOS VCS, REGISTROS DE VOZ, RADIOS TRANSRECEPTORES VHF Y CONSOLAS.</t>
  </si>
  <si>
    <t>ADQUISICION DE EQUIPOS VSAT Y AMHS.</t>
  </si>
  <si>
    <t>ADQUISICIÓN DE SISTEMAS DVOR/DME, MONITOREO REMOTO Y GENERADOR ELÉCTRICO.</t>
  </si>
  <si>
    <t>ADQUISICIÓN DE TERMINALES AIRCON, TRANSPONDEDOR, SISTEMAS DE GESTIÓN LOCAL (SLG), Y RADIOENLACES.</t>
  </si>
  <si>
    <t>ADQUISICIÓN DE FARO DE AERÓDROMO Y CONSOLA DE CONTROL REMOTO.</t>
  </si>
  <si>
    <t>ADQUISICIÓN DE UNIDADES REMOTAS DE RECOLECCIÓN DE DATOS, SENSORES METEREOLOGICOS, VISUALIZADORES, EQUIPOS DE COMUNICACIONES, SERVIDOR DEL SISTEMA, UPS, SUBPATRONES Y EQUIPOS DE ACCESO AL IFIS.</t>
  </si>
  <si>
    <t>ADQUISICIÓN DE REPUESTOS DE VCS Y RADIOS.</t>
  </si>
  <si>
    <t>ADQUISICIÓN DE REPUESTOS DE SISTEMAS DVOR/DME Y MONITOREOS REMOTOS.</t>
  </si>
  <si>
    <t>ADQUISICIÓN DE REPUESTOS PARA SISTEMAS DE VIGILANCIA.</t>
  </si>
  <si>
    <t>175200000.0000.374666</t>
  </si>
  <si>
    <t>CONSERVACIÓN.</t>
  </si>
  <si>
    <t>LUEGO DE 5 AÑOS DE EJECUCIÓN DEL PROYECTO, SE CONTARÁ CON 218,48 KM DE VÍAS ATENDIDAS, EN LA PROVINCIA DE MANABÍ.</t>
  </si>
  <si>
    <t>E386: PEDERNALES – COJIMIES, E-38: PASO LATERAL DEL CARMEN: EL CARMEN - FLAVIO ALFARO –CHONE – E15: TOSAGUA - ROCAFUERTE - T DE BUENOS AIRES, CON UNA LONGITUD DE 218,48KM, UBICADA EN LA PROVINCIA DE MANABI”.</t>
  </si>
  <si>
    <t>CONTRATO DE OBRA: E386: PEDERNALES – COJIMIES, E-38: PASO LATERAL DEL CARMEN: EL CARMEN - FLAVIO ALFARO –CHONE – E15: TOSAGUA - ROCAFUERTE - T DE BUENOS AIRES, CON UNA LONGITUD DE 218,48KM, UBICADA EN LA PROVINCIA DE MANABI”.</t>
  </si>
  <si>
    <t>202-2001-0002 y 202-2004-4124</t>
  </si>
  <si>
    <t>FISCALIZACIÓN.</t>
  </si>
  <si>
    <t>CONTRATO DE FISCALIZACIÓN:  E386: PEDERNALES – COJIMIES, E-38: PASO LATERAL DEL CARMEN: EL CARMEN - FLAVIO ALFARO –CHONE – E15: TOSAGUA - ROCAFUERTE - T DE BUENOS AIRES, CON UNA LONGITUD DE 218,48KM, UBICADA EN LA PROVINCIA DE MANABI”.</t>
  </si>
  <si>
    <t>175200000.766.3973</t>
  </si>
  <si>
    <t>REHABILITACIÓN DE LA VIA (KILOMETRO 12+600 AL 35+500).</t>
  </si>
  <si>
    <t>AL  FINALIZAR EL AÑO 2021 SE CUMPLIRÁ AL 100 %, CON TODOS LOS PAGOS LEGALES.</t>
  </si>
  <si>
    <t>REHABILITACIÓN DE LA VIA (KILOMETRO 12 + 600 AL 35 + 500)</t>
  </si>
  <si>
    <t>PAGO DE LA PLANILLA DE REAJUSTE DEFINITIVO DE LA CARRETERA CHONE-CANUTO-CALCETA-JUNÍN-PIMPIGUASI.</t>
  </si>
  <si>
    <t>142990000.0000.383283</t>
  </si>
  <si>
    <t>DESARROLLO URBANO</t>
  </si>
  <si>
    <t>AL FINALIZAR EL AÑO 2021 SE HAN EJECUTADO AL MENOS 4 PROYECTOS DE INFRAESTRUCTURA EN LAS PRINCIPALES CIUDADES AFECTADAS DE MANABI.</t>
  </si>
  <si>
    <t>RECONSTRUCCIÓN DE LA SEDE MUNICIPAL DE PORTOVIEJO (FASE I).</t>
  </si>
  <si>
    <t>006-6000-6000 y 202-2011-4115</t>
  </si>
  <si>
    <t>CONTRATO COMPLEMENTARIO DE LOS RUBROS NUEVOS PRESENTADOS PARA EL PROYECTO RECONSTRUCCIÓN DE LA SEDE MUNICIPAL DEL CANTÓN PORTOVIEJO, FASE I.</t>
  </si>
  <si>
    <t>NUEVO</t>
  </si>
  <si>
    <t>COSTO + PORCENTAJE DEL PARA EL PROYECTO RECONSTRUCCIÓN DE LA SEDE MUNICIPAL DEL CANTÓN PORTOVIEJO, FASE I.</t>
  </si>
  <si>
    <t>FISCALIZACIÓN DE LA RECONSTRUCCIÓN DE LA SEDE MUNICIPAL DE PORTOVIEJO (FASE I).</t>
  </si>
  <si>
    <t>CONTRATO COMPLEMENTARIO PARA LA FISCALIZACIÓN DE LA RECONSTRUCCIÓN DE LA SEDE MUNICIPAL DE PORTOVIEJO (FASE I).</t>
  </si>
  <si>
    <t>SANEAMIENTO AMBIENTAL</t>
  </si>
  <si>
    <t>AL FINALIZAR EL AÑO 2021 LAS ZONAS INTERVENIDAS CON PROYECTOS DE AGUA POTABLE ALCANZAN UNA COBERTURA DE AL MENOS EL 95%.</t>
  </si>
  <si>
    <t>SISTEMA DE TRATAMIENTO DE AA.PP. FASE II - LINEAS DE CONDUCCIÓN A COMUNIDADES RURALES DEL CANTÓN ROCAFUERTE.</t>
  </si>
  <si>
    <t>FISCALIZACIÓN DEL SISTEMA DE TRATAMIENTO DE AA.PP. FASE II - LINEAS DE CONDUCCIÓN A COMUNIDADES RURALES DEL CANTÓN ROCAFUERTE.</t>
  </si>
  <si>
    <t>CONSULTORÍA DE ESTUDIOS PARA LA INTERVENCIÓN EN LA INFRAESTRUCTURA EXISTENTE EN LA INSTITUCIÓN EDUCATIVA ELOY ALFARO.</t>
  </si>
  <si>
    <t>CONSULTORÍA DE ESTUDIOS PARA LA INTERVENCIÓN EN LA INFRAESTRUCTURA EXISTENTE EN LA INSTITUCIÓN EDUCATIVA ELOY ALFARO, DEL CANTÓN SUCRE, DE LA PROVINCIA DE MANABÍ, PERTNECIENTE A LA COORDINACIÓN ZONAL 4.</t>
  </si>
  <si>
    <t>IMPLEMENTACIÓN DE CENTRO COMERCIAL AUTÓNOMO N°1 DE LA CIUDAD DE PORTOVIEJO.</t>
  </si>
  <si>
    <t>123200000.0000.381243</t>
  </si>
  <si>
    <t>CONSTRUIR, RECUPERAR, REHABILITAR Y REPOTENCIAR LA INFRAESTRUCTURA DE LAS UNIDADES DE SALUD DE PRIMERO Y SEGUNDO NIVEL DE ATENCIÓN Y SEDE DISTRITAL, PRIORIZADAS DE LA ZONA 1 Y 4, AFECTADAS POR EL TERREMOTO Y SUS RÉPLICAS.</t>
  </si>
  <si>
    <t>HASTA EL 2021 SE ESPERA ALCANZAR EL 100% DE LA EJECUCIÓN DE LA OBRA EN OPTIMAS CONDICIONES</t>
  </si>
  <si>
    <t>HOSPITAL BASICO MIGUEL ALCIVAR DE BAHIA DE CARÁQUEZ.</t>
  </si>
  <si>
    <t>CONSTRUCCIÓN DEL HOSPITAL BÁSICO MIGUEL ALCIVAR DE 80 CAMAS DE BAHIA DE CARÁQUEZ, PROVINCIA DE MANABÍ.</t>
  </si>
  <si>
    <t>FISCALIZACIÓN DE LA CONSTRUCCIÓN DEL HOSPITAL BÁSICO MIGUEL ALCIVAR DE 80 CAMAS DE BAHIA DE CARÁQUEZ, PROVINCIA DE MANABÍ.</t>
  </si>
  <si>
    <t>HOSPITAL NAPOLEÓN DÁVILA CÓRDOVA DE CHONE.</t>
  </si>
  <si>
    <t>CONSTRUCCIÓN DEL HOSPITAL NAPOLEÓN DÁVILA CÓRDOVA DE 120 CAMAS DE CHONE Y LA PROVISIÓN E INSTALACIÓN DEL EQUIPAMIENTO MÉDICO Y MOBILIARIO EN GENERAL.</t>
  </si>
  <si>
    <t>006-6000-6000 y 701-3004-0124</t>
  </si>
  <si>
    <t>FISCALIZACIÓN DE LA CONSTRUCCIÓN DEL HOSPITAL NAPOLEÓN DÁVILA CÓRDOVA DE 120 CAMAS DE CHONE Y LA PROVISIÓN E INSTALACIÓN DEL EQUIPAMIENTO MÉDICO Y MOBILIARIO EN GENERAL.</t>
  </si>
  <si>
    <t xml:space="preserve">006-6000-6000  </t>
  </si>
  <si>
    <t>HOSPITAL RAFAEL RODRIGUEZ ZAMBRANO, UBICADO EN EL CANTÓN MANTA, PROVINCIA DE MANABÍ.</t>
  </si>
  <si>
    <t>RECONSTRUCCIÓN, READECUACIÓN Y REMODELACIÓN DE LA INFRAESTRUCTURA FÍSICA Y OPERATIVA DEL HOSPITAL RAFAEL RODRIGUEZ ZAMBRANO, UBICADO EN EL CANTÓN MANTA, PROVINCIA DE MANABÍ.</t>
  </si>
  <si>
    <t>123200000.632.2477</t>
  </si>
  <si>
    <t>CONSTRUIDOS LOS NUEVOS ESTABLECIMIENTOS DE SALUD DE PRIMER, SEGUNDO Y TERCER NIVEL DE ATENCIÓN.</t>
  </si>
  <si>
    <t>HOSPITAL DE ESPECIALIDADES DE PORTOVIEJO.</t>
  </si>
  <si>
    <t>FISCALIZACIÓN DE LA CONSTRUCCIÓN DEL HOSPITAL DE ESPECIALIDADES DE PORTOVIEJO DE 400 CAMAS.</t>
  </si>
  <si>
    <t>SERVICIOS PROFESIONALES, ADQUISICIÓN DE BIENES Y PAGO DE TASAS E GENERAL.</t>
  </si>
  <si>
    <t>CONTRATO PARA LOS SERVICIOS PROFESIONALES, ADQUISICIÓN DE BIENES Y PAGOS DE TASAS GENERALES.</t>
  </si>
  <si>
    <t>202-2003-2209</t>
  </si>
  <si>
    <t>142990000.0000.378069</t>
  </si>
  <si>
    <t xml:space="preserve">C8. </t>
  </si>
  <si>
    <t>RECONSTRUCCIÓN. LEY DE SOLIDARIDAD.</t>
  </si>
  <si>
    <t>NÚMERO DE INFRAESTRUCTURAS DE RECONSTRUCCIÓN ENTREGADOS EN LOS TIEMPOS PLANIFICADOS.</t>
  </si>
  <si>
    <t xml:space="preserve">CONSTRUCCIÓN DEL SISTEMA AGUA POTABLE CANTÓN PEDERNALES, JAMA Y PUERTO PESQUERO EL MATAL.
</t>
  </si>
  <si>
    <t xml:space="preserve">CONSTRUCCIÓN DEL SISTEMA AGUA POTABLE CANTÓN PEDERNALES, MANABÍ Y REHABILITACIÓN SISTEMA AGUA POTABLE CIUDAD DE JAMA Y PUERTO PEQUERO EL MATAL, CANTÓN JAMA (EXCEDENTE).
</t>
  </si>
  <si>
    <t>CONSTRUCCIÓN DEL PROYECTO TRAMO DE ACCESO AL PUERTO DE MANTA, REDONDEL DEL IMPERIO-COLISA.</t>
  </si>
  <si>
    <t>FISCALIZACIÓN DE LA CONSTRUCCIÓN DEL PROYECTO TRAMO DE ACCESO AL PUERTO DE MANTA, REDONDEL DEL IMPERIO-COLISA, UBICADO EN LA PROVINCIA DE MANABÍ.</t>
  </si>
  <si>
    <t>BASILICA MENOR DE NUESTRA SEÑORA DE MONSERRATE EN EL CANTÓN MONTECRISTI.</t>
  </si>
  <si>
    <t>RECONSTRUCCIÓN DE LA BASILICA MENOR DE NUESTRA SEÑORA DE MONSERRATE EN EL CANTÓN MONTECRISTI, PROVINICIA DE MANABÍ</t>
  </si>
  <si>
    <t>91400000.78.6172</t>
  </si>
  <si>
    <t>CONSTRUCCIÓN DE INFRAESTRUCTURA EDUCATIVA Y DOTACIÓN DE EQUIPAMIENTO Y MOBILIARIO.</t>
  </si>
  <si>
    <t>HASTA EL 2021 SE ESPERA ALCANZAR EL 100% DE LA EJECUCIÓN DE LA OBRA EN OPTIMAS CONDICIONES.</t>
  </si>
  <si>
    <t>UNIDAD EDUCATIVA DEL MILENIO CAMPOZANO-MANABI.</t>
  </si>
  <si>
    <t>TERMINACIÓN DE LA UNIDAD EDUCATIVA DEL MILENIO CAMPOZANO-MANABI.</t>
  </si>
  <si>
    <t>UNIDAD EDUCATIVA DEL MILENIO PAJAN-GUALE-MANABI.</t>
  </si>
  <si>
    <t>CONSTRUCCIÓN DE LA UNIDAD EDUCATIVA DEL MILENIO PAJÁN-GUALE- MANABÍ.</t>
  </si>
  <si>
    <t>UNIDAD EDUCATIVA DEL MILENIO MAYOR-PAJAN-PAJAN-MANABI.</t>
  </si>
  <si>
    <t>CONSTRUCCIÓN DE LA UNIDAD EDUCATIVA DEL MILENIO MAYOR - PAJÁN - PAJÁN - MANABI.</t>
  </si>
  <si>
    <t xml:space="preserve">C4. </t>
  </si>
  <si>
    <t>UNIDAD EDUCATIVA ESTANDARIZADA DEL MILENIO TIPOLOGÍA MAYOR "CAMPOZANO" Y "LA DOLOROSA", PROVINCIA DE MANABÍ.</t>
  </si>
  <si>
    <t>FISCALIZACIÓN PARA LA CONSTRUCCIÓN DE LOS PROYECTOS: UNIDAD EDUCATIVA ESTANDARIZADA DEL MILENIO TIPOLOGÍA MAYOR "CAMPOZANO" Y "LA DOLOROSA", PROVINCIA DE MANABÍ.</t>
  </si>
  <si>
    <t>175200000.506.3832</t>
  </si>
  <si>
    <t>REHABILITACIÓN Y MANTENIMIENTO.</t>
  </si>
  <si>
    <t>AL AÑO 2021 SE REHABILITARÁ EL 100% DE LA RED VIAL DE LA PROVINCIA DE MANABÍ.</t>
  </si>
  <si>
    <t>REHABILITACIÓN Y MANTENIMIENTO DE LA RED VIAL ESTATAL DE MANABÍ.</t>
  </si>
  <si>
    <t>CONTRATO PARA LA MITIGACIÓN EMERGENTE PARA LA CONSTRUCCIÓN DE UNA ALCANTILLA UBICADA SITIO DANZARIN (ABS 3+520) DEL TRAMO DE VÍA ROCAFUERTE-TOSAGUA, PERTENECIENTE AL CORREDOR VIAL ESTATAL E38, PROVINCIA DE MANABÍ.</t>
  </si>
  <si>
    <t>CONTRATO PARA LA REHABILITACIÓN DEL TRAMO DE LA VÍA CALCETA-TOSAGUA. UBICADO EN LA PROVINCIA DE MANABÍ.</t>
  </si>
  <si>
    <t>REPARACIÓN EMERGENTE DE LA CARRETERA SANTA ANA-POZA HONDA DE 27 KMS DE LONGITUD, UBICADO EN LA PROVINCIA DE MANABÍ.</t>
  </si>
  <si>
    <t>SERVICIO DE MICROEMPRESAS.</t>
  </si>
  <si>
    <t>AL AÑO 2021 SE REALIZARÁ EL 100% DEL  MANTENIMIENTO RUTINARIO CON MICROEMPRESAS DE LA RVE DE LA PROVINCIA DE MANABÍ.</t>
  </si>
  <si>
    <t>MANTENIMIENTO RUTINARIO CON MICROEMPRESAS.</t>
  </si>
  <si>
    <t>CONTRATO DE MANTENIMIENTO RUTINARIO DE LA VÍA SAN VICENTE-PEDERNALES, TRAMO: SAN VICENTE-JAMA DE 50.81 KMS DE LONGITUD, UBICADO EN LA PROVINCIA DE MANABÍ.</t>
  </si>
  <si>
    <t>CONTRATO DE MANTENIMIENTO RUTINARIO DE LA VÍA PEDERNALES – EL CARMEN TRAMO: EL ACHIOTE-PUERTO NUEVO, DE 36 KM. DE LONGITUD, UBICADO EN LA PROVINCIA DE MANABÍ.</t>
  </si>
  <si>
    <t>CONTRATO DE MANTENIMIENTO RUTINARIO DE LA VÍA CHONE –  PINPIGUASI, TRAMO: CHONE –  CALCETA – JUNÍN – BALSA TUMBADA, DE 31.16 KM DE LONGITUD, UBICADO EN LA PROVINCIA DE MANABÍ.</t>
  </si>
  <si>
    <t>CONTRATO DE MANTENIMIENTO RUTINARIO DE LA VÍA MANTA - PUERTO CAYO  TRAMO:  SAN LORENZO-SAN JOSÉ DE 27.45 KM DE LONGITUD, UBICADO EN LA PROVINCIA DE MANABÍ.</t>
  </si>
  <si>
    <t>CONTRATO DE MANTENIMIENTO RUTINARIO DE LA VÍA PORTOVIEJO- PICHINCHA TRAMO: SAN SEBASTIÁN - PICHINCHA  DE 29,75 KM DE LONGITUD, UBICADO EN LA PROVINCIA DE MANABÍ.</t>
  </si>
  <si>
    <t>CONTRATO DE MANTENIMIENTO RUTINARIO DE LA VÍA T DE CHARAPOTÓ (ROCAFUERTE) -SAN CLEMENTE- KM8 (BAHÍA), 44,89 KM DE LONGITUD, UBICADO EN LA PROVINCIA DE MANABÍ.</t>
  </si>
  <si>
    <t>CONTRATO DE MANTENIMIENTO RUTINARIO DE LA VÍA JIPIJAPA-PUERTO CAYO DE 25.89 KM DE LONGITUD, UBICADO EN LA PROVINCIA DE MANABÍ.</t>
  </si>
  <si>
    <t>CONTRATO DE MANTENIMIENTO RUTINARIO DE LA VÍA PEDERNALES – CHAMANGA, DE 36 KM. DE LONGITUD, UBICADO EN LA PROVINCIA DE MANABÍ.</t>
  </si>
  <si>
    <t>CONTRATO DE MANTENIMIENTO RUTINARIO DE LA VÍA MANTA - PUERTO CAYO  TRAMO:  SAN LORENZO-SAN JOSÉ DE 27.45 KM DE LONGITUD Y CIRCUNVALACIÓN - EL AROMO VIA ACCESO REFINERÍA DE 23 KM DE LONGITUD, UBICADO EN LA PROVINCIA DE MANABÍ.</t>
  </si>
  <si>
    <t>CONTRATO DE MANTENIMIENTO RUTINARIO DE LA VIA PORTOVIEJO- PICHINCHA TRAMO: SAN SEBASTIAN - PICHINCHA  DE 29,75 KM DE LONGITUD, UBICADO EN LA PROVINCIA DE MANABÍ.</t>
  </si>
  <si>
    <t>CONTRATO DE MANTENIMIENTO RUTINARIO DE LA VÍA JIPIJAPA-PUERTO CAYO DE 25.89 KM DE LONGITUD, UBICADO EN LA PROVINCIA DE MANABÍ</t>
  </si>
  <si>
    <t>GASTOS OPERACIONALES.</t>
  </si>
  <si>
    <t>AL AÑO 2021 SE CANCELARÁ EL 100% DE  LOS GASTOS OPERACIONES GENERADOS EN EL MANTENIMIENTO DE LA RED VIAL ESTATAL DE MANABÍ.</t>
  </si>
  <si>
    <t>GASTOS OPERACIONALES PARA PAGO DE SERVICIOS PROFESIONALES.</t>
  </si>
  <si>
    <t>CONTRATO PARA LOS SERVICIOS PROFESIONALES DEL PERSONAL QUE CONTROLA Y REALIZA SEGUIMIENTO A LOS PROYECTOS QUE SE EJECUTAN EN LA RED VIAL ESTATAL DE MANABÍ.</t>
  </si>
  <si>
    <t>GASTOS OPERACIONALES PARA EL PAGO DE SEGURIDAD Y VIGILANCIA.</t>
  </si>
  <si>
    <t>CONTRATO PARA LOS SERVICIO DE SEGURIDAD Y VIGILANCIA DE LOS CAMPAMENTOS: SAN ALEJO, RICAURTE  DONDE EXISTEN BIENES Y SE GUARDA EL EQUIPO CAMINERO Y PATRULLAS DE CAMINO  QUE PRESTAN SERVICIOS EN EL MANTENIMIENTO DE LA RED VIAL ESTATAL DE LA PROVINCIA DE MANABÍ (AÑO 2020).</t>
  </si>
  <si>
    <t>CONVENIO DE PAGO DE SEGURIDAD Y VIGILANCIA DE LAS INSTALACIONES DE LA SUBSECRETARIA ZONAL 4 Y DIRECCIÓN DISTRITAL DE MANABÍ (FAVRISEG) (PAGO DE ARRASTRE 2019, SUBACTIVIDAD EN BASE AL PRONUNCIAMIENTO JURÍDICO)</t>
  </si>
  <si>
    <t>CONTRATO PARA LOS SERVICIO DE SEGURIDAD Y VIGILANCIA DE LOS CAMPAMENTOS: SAN ALEJO, RICAURTE  DONDE EXISTEN BIENES Y SE GUARDA EL EQUIPO CAMINERO Y PATRULLAS DE CAMINO  QUE PRESTAN SERVICIOS EN EL MANTENIMIENTO DE LA RED VIAL ESTATAL DE LA PROVINCIA DE MANABÍ (AÑO 2021).</t>
  </si>
  <si>
    <t>GASTOS OPERACIONALES PARA EL MANTENIMIENTO Y REPARACIÓN DE EQUIPOS.</t>
  </si>
  <si>
    <t>MANTENIMIENTO Y CALIBRACIÓN DE LOS EQUIPOS DE TOPOGRAFÍA QUE PRESTAN SERVICIO EN EL MANTENIMIENTO DE LA RED VIAL ESTATAL DE LA PROVINCIA DE MANABÍ.</t>
  </si>
  <si>
    <t>GASTOS OPERACIONALES PARA EL MANTENIMIENTO DE VEHÍCULOS PESADOS.</t>
  </si>
  <si>
    <t>CONTRATO PARA LA MANO DE OBRA DEL MANTENIMIENTO DE LA EXCAVADORA NO. 15-053-13 MARCA DOOSAN.</t>
  </si>
  <si>
    <t>CONTRATO PARA LA MANO DE OBRA DEL MANTENIMIENTO DE LA  MINI CARGADORA NO. 07-617-13 MARCA NEW HOLLAND.</t>
  </si>
  <si>
    <t>CONTRATO PARA LA MANO DE OBRA DEL MANTENIMIENTO DE LA  RETROEXCAVADORA NO. 15-030-03 MARCA JCB.</t>
  </si>
  <si>
    <t>CONTRATO PARA EL  MANTENIMIENTO DE LA MOTONIVELADORA MARCA CATERPILLAR 140 K DE REGISTRO N° 12-001-13.</t>
  </si>
  <si>
    <t>CONTRATO PARA EL MANTENIMIENTO DE LA CARGADORA MARCA KOMATSU WA-320 REGISTRO NO. 14-130-13.</t>
  </si>
  <si>
    <t>CONTRATO PARA LOS SERVICIOS DE ARREGLO DE LLANTAS PARA LOS VEHÍCULOS PESADOS, PATRULLAS DE CAMINO  Y VEHÍCULOS LIVIANOS  QUE PRESTAN SERVICIOS EN LA RED VIAL ESTATAL DE LA PROVINCIA  DE MANABÍ (2021)</t>
  </si>
  <si>
    <t>CONTRATO PARA LOS SERVICIOS DE ARREGLO DE LLANTAS PARA LOS VEHÍCULOS PESADOS , PATRULLAS DE CAMINO Y VEHÍCULOS LIVIANOS  QUE PRESTAN SERVICIOS EN LA RED VIAL ESTATAL DE LA PROVINCIA  DE MANABÍ.</t>
  </si>
  <si>
    <t>GASTOS OPERACIONALES PARA LA ADQUISICIÓN DE COMBUSTIBLES Y LUBRICANTES.</t>
  </si>
  <si>
    <t>CONTRATO PARA LA ADQUISICIÓN DE COMBUSTIBLE PARA LAS PATRULLAS DE CAMINO, VEHICULOS LIVIANOS, PESADOS Y MAQUINARÍA QUE PRESTA SERVICIO EN EL MANTENIMEINTO DE LA RED VIAL ESTATAL DE LA PROVINCIA DE MANABÍ. (AÑO 2021).</t>
  </si>
  <si>
    <t>CONTRATO DE LA PROVISIÓN DE COMBUSTIBLE PARA LA OPERACIÓN DEL EQUIPO CAMINERO, PATRULLAS DE CAMINO Y VEHICULOS LIVIANOS QUE PRESTAN SERVICIOS EN EL MANTENIMIENTO DE LA RED VIAL ESTATAL DE LA PROVINCIA DE MANABI, (AÑO 2020).</t>
  </si>
  <si>
    <t>CONTRATO PARA LA ADQUISICIÓN DE LUBRICANTES PARA LA EXCAVADORA NO. 15-053-13 MARCA DOOSAN.</t>
  </si>
  <si>
    <t>CONTRATO PARA LA ADQUISICIÓN DE LUBRICANTES PARA LA  RETROEXCAVADORA NO. 15-030-03 MARCA JCB.</t>
  </si>
  <si>
    <t>CONTRATO PARA LA ADQUISICIÓN DE LUBRICANTES PARA LA  DE LA CARGADORA MARCA KOMATSU WA-320 REGISTRO NO. 14-130-13.</t>
  </si>
  <si>
    <t>CONTRATO PARA LA ADQUISICIÓN DE LUBRICANTES PARA LA  MINI CARGADORA NO. 07-617-13 MARCA NEW HOLLAND.</t>
  </si>
  <si>
    <t>GASTOS OPERACIONALES PARA LA ADQUISICIÓN DE REPUESTOS Y ACCESORIOS.</t>
  </si>
  <si>
    <t>CONTRATO PARA LA ADQUISICIÓN DE REPUESTOS PARA LA  EXCAVADORA NO. 15-053-13 MARCA DOOSAN.</t>
  </si>
  <si>
    <t>CONTRATO PARA LA ADQUISICIÓN DE REPUESTOS PARA LA  RETROEXCAVADORA NO. 15-030-03 MARCA JCB.</t>
  </si>
  <si>
    <t>CONTRATO PARA LA ADQUISICIÓN DE REPUESTOS PARA LA  PARA LA  DE LA CARGADORA MARCA KOMATSU WA-320 REGISTRO NO. 14-130-13.</t>
  </si>
  <si>
    <t>CONTRATO PARA LA ADQUISICIÓN DE REPUESTOS PARA LA  MINI CARGADORA NO. 07-617-13 MARCA NEW HOLLAND.</t>
  </si>
  <si>
    <t>PROVISIÓN DE LLANTAS PARA VOLQUETAS, TRACTO CAMION Y MINI CARGADORA QUE PRESTAN SERVICIOS EN EL MANTENIMIENTO DE LA RED VIAL ESTATAL DE MANABÍ.</t>
  </si>
  <si>
    <t>GASTOS OPERACIONALES PARA LA ADQUISICIÓN DE INSUMOS, MATERIALES Y SUMINISTROS PARA CONSTRUCCIÓN.</t>
  </si>
  <si>
    <t>CONTRATO PARA LA ADQUISICIÓN DE HORMIGON PREMEZCLADO EN PLANTA DE 210 KG/CM2 DE RESISTENCIA A LA COMPRESIÓN, PARA EL MANTENIMIENTO DE LA RED VIAL ESTATAL DE LA PROVINCIA DE MANABÍ.</t>
  </si>
  <si>
    <t>AL AÑO 2021 SE CANCELARÁ EL 100% DE  LOS GASTOS DE FISCALIZACIÓN.</t>
  </si>
  <si>
    <t>FISCALIZACIÓN DE PROYECTOS DE REHABILITACIÓN Y MANTENIMIENTO DE LA RVE DE MANABÍ.</t>
  </si>
  <si>
    <t>FISCALIZACIÓN DE LAS OBRAS DE REPARACIÓN EMERGENTES PARA LA CARRETERA SANTA ANA - POZA HONDA DE 27 KM DE LONGITUD</t>
  </si>
  <si>
    <t>El Componente C1 corresponde a la integración de varias obras orientadas a la reconstrucción por el terremoto 2016, las que se inciaron en fechas diferentes, así como se han suscritos contratos completarios específicos,   por lo que su avance es considerado a nivel de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</si>
</sst>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0.00_ ;_ &quot;$&quot;* \-#,##0.00_ ;_ &quot;$&quot;* &quot;-&quot;??_ ;_ @_ "/>
    <numFmt numFmtId="43" formatCode="_ * #,##0.00_ ;_ * \-#,##0.00_ ;_ * &quot;-&quot;??_ ;_ @_ "/>
    <numFmt numFmtId="165" formatCode="_(* #,##0.00_);_(* \(#,##0.00\);_(* &quot;-&quot;??_);_(@_)"/>
    <numFmt numFmtId="166" formatCode="_(* #,##0.00000000000_);_(* \(#,##0.00000000000\);_(* &quot;-&quot;??_);_(@_)"/>
    <numFmt numFmtId="167" formatCode="_(* #,##0.0000000_);_(* \(#,##0.0000000\);_(* &quot;-&quot;??_);_(@_)"/>
    <numFmt numFmtId="169" formatCode="&quot;$&quot;\ #,##0.0000"/>
    <numFmt numFmtId="170" formatCode="&quot;$&quot;\ #,##0.00"/>
    <numFmt numFmtId="171" formatCode="&quot;$&quot;\ #,##0.00_);[Red]\(&quot;$&quot;\ #,##0.00\)"/>
  </numFmts>
  <fonts count="16" x14ac:knownFonts="1">
    <font>
      <sz val="11"/>
      <color theme="1"/>
      <name val="Calibri"/>
      <family val="2"/>
      <scheme val="minor"/>
    </font>
    <font>
      <sz val="11"/>
      <color theme="1"/>
      <name val="Calibri"/>
      <family val="2"/>
      <scheme val="minor"/>
    </font>
    <font>
      <b/>
      <sz val="8"/>
      <color theme="0"/>
      <name val="Calibri"/>
      <family val="2"/>
      <scheme val="minor"/>
    </font>
    <font>
      <b/>
      <sz val="12"/>
      <name val="Calibri"/>
      <family val="2"/>
      <scheme val="minor"/>
    </font>
    <font>
      <b/>
      <sz val="12"/>
      <color theme="1"/>
      <name val="Calibri"/>
      <family val="2"/>
      <scheme val="minor"/>
    </font>
    <font>
      <b/>
      <sz val="10"/>
      <name val="Calibri"/>
      <family val="2"/>
      <scheme val="minor"/>
    </font>
    <font>
      <sz val="10"/>
      <name val="Calibri"/>
      <family val="2"/>
      <scheme val="minor"/>
    </font>
    <font>
      <b/>
      <sz val="12"/>
      <color theme="0"/>
      <name val="Calibri"/>
      <family val="2"/>
      <scheme val="minor"/>
    </font>
    <font>
      <b/>
      <sz val="8"/>
      <name val="Calibri"/>
      <family val="2"/>
      <scheme val="minor"/>
    </font>
    <font>
      <sz val="10"/>
      <color theme="1"/>
      <name val="Calibri"/>
      <family val="2"/>
      <scheme val="minor"/>
    </font>
    <font>
      <sz val="8"/>
      <name val="Calibri"/>
      <family val="2"/>
      <scheme val="minor"/>
    </font>
    <font>
      <sz val="11"/>
      <color rgb="FFFF0000"/>
      <name val="Calibri"/>
      <family val="2"/>
      <charset val="204"/>
    </font>
    <font>
      <sz val="8"/>
      <color theme="1"/>
      <name val="Calibri"/>
      <family val="2"/>
      <scheme val="minor"/>
    </font>
    <font>
      <b/>
      <sz val="8"/>
      <color theme="1"/>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rgb="FFFF33CC"/>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13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
    </xf>
    <xf numFmtId="0" fontId="3"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0" fillId="0" borderId="0" xfId="0" applyAlignment="1">
      <alignment horizontal="center" wrapText="1"/>
    </xf>
    <xf numFmtId="0" fontId="5" fillId="3" borderId="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8" fillId="3" borderId="14" xfId="0" applyFont="1" applyFill="1" applyBorder="1" applyAlignment="1">
      <alignment horizontal="center" vertical="center"/>
    </xf>
    <xf numFmtId="0" fontId="9" fillId="0" borderId="15" xfId="0" applyFont="1" applyBorder="1" applyAlignment="1">
      <alignment horizontal="left"/>
    </xf>
    <xf numFmtId="0" fontId="9" fillId="0" borderId="2" xfId="0" applyFont="1" applyBorder="1" applyAlignment="1">
      <alignment horizontal="left"/>
    </xf>
    <xf numFmtId="0" fontId="9" fillId="0" borderId="2" xfId="0" applyFont="1" applyBorder="1" applyAlignment="1">
      <alignment horizontal="left" wrapText="1"/>
    </xf>
    <xf numFmtId="0" fontId="9" fillId="0" borderId="2" xfId="0" applyFont="1" applyBorder="1" applyAlignment="1">
      <alignment horizontal="center"/>
    </xf>
    <xf numFmtId="0" fontId="9" fillId="0" borderId="3" xfId="0" applyFont="1" applyBorder="1" applyAlignment="1">
      <alignment horizontal="center"/>
    </xf>
    <xf numFmtId="0" fontId="10" fillId="3" borderId="2" xfId="0" applyFont="1" applyFill="1" applyBorder="1" applyAlignment="1">
      <alignment horizontal="center" vertical="center" wrapText="1"/>
    </xf>
    <xf numFmtId="0" fontId="10" fillId="3" borderId="2" xfId="0" applyFont="1" applyFill="1" applyBorder="1" applyAlignment="1">
      <alignment vertical="center"/>
    </xf>
    <xf numFmtId="0" fontId="10" fillId="3" borderId="2" xfId="0" applyFont="1" applyFill="1" applyBorder="1" applyAlignment="1">
      <alignment vertical="center" wrapText="1"/>
    </xf>
    <xf numFmtId="0" fontId="10" fillId="3" borderId="2" xfId="0" applyFont="1" applyFill="1" applyBorder="1" applyAlignment="1">
      <alignment horizontal="center" vertical="center"/>
    </xf>
    <xf numFmtId="0" fontId="10" fillId="3" borderId="16"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0" fillId="0" borderId="19" xfId="0" applyBorder="1" applyAlignment="1">
      <alignment horizontal="center" vertical="center"/>
    </xf>
    <xf numFmtId="0" fontId="9" fillId="0" borderId="20" xfId="0" applyFont="1" applyBorder="1" applyAlignment="1">
      <alignment wrapText="1"/>
    </xf>
    <xf numFmtId="0" fontId="9" fillId="0" borderId="20" xfId="0" applyFont="1" applyBorder="1"/>
    <xf numFmtId="0" fontId="9" fillId="0" borderId="20" xfId="0" applyFont="1" applyBorder="1" applyAlignment="1">
      <alignment horizontal="center" wrapText="1"/>
    </xf>
    <xf numFmtId="0" fontId="10" fillId="3" borderId="21" xfId="0" applyFont="1" applyFill="1" applyBorder="1" applyAlignment="1">
      <alignment horizontal="center" vertical="center" wrapText="1"/>
    </xf>
    <xf numFmtId="0" fontId="10" fillId="3" borderId="21" xfId="0" applyFont="1" applyFill="1" applyBorder="1" applyAlignment="1">
      <alignment vertical="center"/>
    </xf>
    <xf numFmtId="0" fontId="10" fillId="3" borderId="21" xfId="0" applyFont="1" applyFill="1" applyBorder="1" applyAlignment="1">
      <alignment vertical="center" wrapText="1"/>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0" fillId="3" borderId="0" xfId="0" applyFill="1" applyAlignment="1">
      <alignment horizont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43" fontId="11" fillId="0" borderId="0" xfId="1" applyFont="1" applyAlignment="1">
      <alignment horizont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8" fillId="3" borderId="4" xfId="0" applyFont="1" applyFill="1" applyBorder="1" applyAlignment="1">
      <alignment horizontal="center" vertical="center"/>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0" fontId="9" fillId="3" borderId="6"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2" fillId="0" borderId="6" xfId="0" applyFont="1" applyBorder="1" applyAlignment="1">
      <alignment horizontal="center" wrapText="1"/>
    </xf>
    <xf numFmtId="0" fontId="12" fillId="0" borderId="6" xfId="0" applyFont="1" applyBorder="1"/>
    <xf numFmtId="0" fontId="12" fillId="0" borderId="6" xfId="0" applyFont="1" applyBorder="1" applyAlignment="1">
      <alignment wrapText="1"/>
    </xf>
    <xf numFmtId="0" fontId="12" fillId="0" borderId="6" xfId="0" applyFont="1" applyBorder="1" applyAlignment="1">
      <alignment horizontal="center"/>
    </xf>
    <xf numFmtId="0" fontId="12" fillId="0" borderId="23" xfId="0" applyFont="1" applyBorder="1" applyAlignment="1">
      <alignment horizont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9" fillId="3" borderId="24" xfId="0" applyFont="1" applyFill="1" applyBorder="1" applyAlignment="1">
      <alignment horizontal="left" vertical="center"/>
    </xf>
    <xf numFmtId="0" fontId="9" fillId="3" borderId="21" xfId="0" applyFont="1" applyFill="1" applyBorder="1" applyAlignment="1">
      <alignment horizontal="left" vertical="center"/>
    </xf>
    <xf numFmtId="0" fontId="9" fillId="3" borderId="21" xfId="0" applyFont="1" applyFill="1" applyBorder="1" applyAlignment="1">
      <alignment horizontal="left" vertical="center" wrapText="1"/>
    </xf>
    <xf numFmtId="0" fontId="9" fillId="3" borderId="21" xfId="0" applyFont="1" applyFill="1" applyBorder="1" applyAlignment="1">
      <alignment horizontal="center" vertical="center"/>
    </xf>
    <xf numFmtId="0" fontId="9" fillId="3" borderId="25" xfId="0" applyFont="1" applyFill="1" applyBorder="1" applyAlignment="1">
      <alignment horizontal="center" vertical="center"/>
    </xf>
    <xf numFmtId="0" fontId="12" fillId="3" borderId="21" xfId="0" applyFont="1" applyFill="1" applyBorder="1" applyAlignment="1">
      <alignment horizontal="center" vertical="center" wrapText="1"/>
    </xf>
    <xf numFmtId="0" fontId="12" fillId="3" borderId="21" xfId="0" applyFont="1" applyFill="1" applyBorder="1" applyAlignment="1">
      <alignment vertical="center"/>
    </xf>
    <xf numFmtId="0" fontId="12" fillId="3" borderId="21" xfId="0" applyFont="1" applyFill="1" applyBorder="1" applyAlignment="1">
      <alignment vertical="center" wrapText="1"/>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applyAlignment="1"/>
    <xf numFmtId="0" fontId="3" fillId="0" borderId="0" xfId="0" applyFont="1" applyFill="1" applyBorder="1" applyAlignment="1">
      <alignment vertical="center" wrapText="1"/>
    </xf>
    <xf numFmtId="0" fontId="8" fillId="0" borderId="0"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xf>
    <xf numFmtId="0" fontId="8" fillId="4" borderId="4" xfId="0" applyFont="1" applyFill="1" applyBorder="1" applyAlignment="1" applyProtection="1">
      <alignment horizontal="center" vertical="center" wrapText="1"/>
    </xf>
    <xf numFmtId="1" fontId="8" fillId="4" borderId="4" xfId="0" applyNumberFormat="1"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165" fontId="8" fillId="4" borderId="4" xfId="0" applyNumberFormat="1" applyFont="1" applyFill="1" applyBorder="1" applyAlignment="1" applyProtection="1">
      <alignment horizontal="center" vertical="center" wrapText="1"/>
    </xf>
    <xf numFmtId="165" fontId="8" fillId="4" borderId="4" xfId="3" applyNumberFormat="1" applyFont="1" applyFill="1" applyBorder="1" applyAlignment="1" applyProtection="1">
      <alignment horizontal="center" vertical="center" wrapText="1"/>
    </xf>
    <xf numFmtId="166" fontId="8" fillId="4" borderId="4" xfId="3" applyNumberFormat="1" applyFont="1" applyFill="1" applyBorder="1" applyAlignment="1" applyProtection="1">
      <alignment horizontal="center" vertical="center" wrapText="1"/>
    </xf>
    <xf numFmtId="167" fontId="8" fillId="4" borderId="4" xfId="3" applyNumberFormat="1" applyFont="1" applyFill="1" applyBorder="1" applyAlignment="1" applyProtection="1">
      <alignment horizontal="center" vertical="center" wrapText="1"/>
    </xf>
    <xf numFmtId="169" fontId="13" fillId="4" borderId="4" xfId="2" applyNumberFormat="1" applyFont="1" applyFill="1" applyBorder="1" applyAlignment="1" applyProtection="1">
      <alignment horizontal="center" vertical="center" wrapText="1"/>
    </xf>
    <xf numFmtId="169" fontId="13" fillId="4" borderId="4" xfId="2" applyNumberFormat="1" applyFont="1" applyFill="1" applyBorder="1" applyAlignment="1" applyProtection="1">
      <alignment horizontal="center" vertical="center"/>
    </xf>
    <xf numFmtId="0" fontId="8" fillId="0" borderId="0" xfId="0" applyFont="1" applyAlignment="1" applyProtection="1">
      <alignment horizontal="center" vertical="center" wrapText="1"/>
    </xf>
    <xf numFmtId="0" fontId="12" fillId="0" borderId="4" xfId="0" applyFont="1" applyFill="1" applyBorder="1" applyAlignment="1" applyProtection="1">
      <alignment horizontal="center" vertical="center"/>
      <protection locked="0"/>
    </xf>
    <xf numFmtId="0" fontId="12" fillId="0" borderId="4"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protection locked="0"/>
    </xf>
    <xf numFmtId="0" fontId="12" fillId="0" borderId="4" xfId="0" applyFont="1" applyFill="1" applyBorder="1" applyAlignment="1" applyProtection="1">
      <alignment horizontal="left" vertical="center" wrapText="1"/>
    </xf>
    <xf numFmtId="0" fontId="12" fillId="0" borderId="4" xfId="0" applyFont="1" applyFill="1" applyBorder="1" applyAlignment="1" applyProtection="1">
      <alignment horizontal="left" vertical="center"/>
    </xf>
    <xf numFmtId="9" fontId="12" fillId="0" borderId="4"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xf>
    <xf numFmtId="170" fontId="12" fillId="0" borderId="4" xfId="0" applyNumberFormat="1" applyFont="1" applyBorder="1" applyProtection="1">
      <protection locked="0"/>
    </xf>
    <xf numFmtId="170" fontId="12" fillId="0" borderId="4" xfId="4" applyNumberFormat="1" applyFont="1" applyFill="1" applyBorder="1" applyAlignment="1" applyProtection="1"/>
    <xf numFmtId="49" fontId="12" fillId="0" borderId="4" xfId="0" applyNumberFormat="1" applyFont="1" applyBorder="1" applyProtection="1">
      <protection locked="0"/>
    </xf>
    <xf numFmtId="170" fontId="12" fillId="0" borderId="4" xfId="2" applyNumberFormat="1" applyFont="1" applyFill="1" applyBorder="1" applyAlignment="1" applyProtection="1">
      <protection locked="0"/>
    </xf>
    <xf numFmtId="170" fontId="12" fillId="0" borderId="4" xfId="2" applyNumberFormat="1" applyFont="1" applyFill="1" applyBorder="1" applyAlignment="1" applyProtection="1"/>
    <xf numFmtId="0" fontId="12" fillId="0" borderId="0" xfId="0" applyFont="1" applyFill="1" applyAlignment="1" applyProtection="1">
      <alignment horizontal="left" vertical="center"/>
    </xf>
    <xf numFmtId="171" fontId="12" fillId="0" borderId="0" xfId="0" applyNumberFormat="1" applyFont="1" applyFill="1" applyAlignment="1" applyProtection="1">
      <alignment horizontal="left" vertical="center"/>
    </xf>
    <xf numFmtId="10" fontId="12" fillId="0" borderId="4" xfId="0" applyNumberFormat="1" applyFont="1" applyFill="1" applyBorder="1" applyAlignment="1" applyProtection="1">
      <alignment horizontal="left" vertical="center" wrapText="1"/>
      <protection locked="0"/>
    </xf>
    <xf numFmtId="3" fontId="12" fillId="0" borderId="4" xfId="0" applyNumberFormat="1" applyFont="1" applyFill="1" applyBorder="1" applyAlignment="1" applyProtection="1">
      <alignment horizontal="center" vertical="center"/>
      <protection locked="0"/>
    </xf>
    <xf numFmtId="0" fontId="12" fillId="0" borderId="0" xfId="0" applyFont="1" applyFill="1" applyAlignment="1" applyProtection="1">
      <alignment horizontal="left" vertical="center" wrapText="1"/>
    </xf>
    <xf numFmtId="0" fontId="1" fillId="0" borderId="0" xfId="0" applyFont="1" applyAlignment="1" applyProtection="1">
      <alignment horizontal="right" vertical="center"/>
    </xf>
    <xf numFmtId="0" fontId="12" fillId="0" borderId="0" xfId="0" applyFont="1" applyAlignment="1" applyProtection="1">
      <alignment horizontal="center" vertical="center"/>
    </xf>
    <xf numFmtId="0" fontId="12" fillId="0" borderId="0" xfId="0" applyFont="1" applyAlignment="1" applyProtection="1">
      <alignment horizontal="center" vertical="center" wrapText="1"/>
    </xf>
    <xf numFmtId="0" fontId="12" fillId="0" borderId="0" xfId="0" applyFont="1" applyAlignment="1" applyProtection="1">
      <alignment vertical="center"/>
    </xf>
    <xf numFmtId="0" fontId="12" fillId="0" borderId="0" xfId="0" applyFont="1" applyAlignment="1" applyProtection="1">
      <alignment vertical="center" wrapText="1"/>
    </xf>
    <xf numFmtId="0" fontId="12" fillId="0" borderId="0" xfId="0" applyFont="1" applyAlignment="1" applyProtection="1">
      <alignment horizontal="left" vertical="center" wrapText="1"/>
    </xf>
    <xf numFmtId="43" fontId="12" fillId="0" borderId="0" xfId="1" applyFont="1" applyAlignment="1" applyProtection="1">
      <alignment horizontal="center" vertical="center"/>
    </xf>
  </cellXfs>
  <cellStyles count="5">
    <cellStyle name="Millares" xfId="1" builtinId="3"/>
    <cellStyle name="Millares 2" xfId="4"/>
    <cellStyle name="Millares 4" xfId="3"/>
    <cellStyle name="Moneda" xfId="2" builtinId="4"/>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AppData/Local/Temp/POA%202021%20CONSOLIDADO%20ZONA%204%20(MANABI%20Y%20STO%20DOMIN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2021 OK"/>
      <sheetName val="CONSTRUCCIONES"/>
      <sheetName val="NIVELES DE SERVICIO"/>
      <sheetName val="EX-SECOB"/>
      <sheetName val="ECUADOR ESTRATEGICO"/>
      <sheetName val="MANTTO VIAL"/>
      <sheetName val="CODIFICADO AL 15-12-2020"/>
      <sheetName val="BASE"/>
    </sheetNames>
    <sheetDataSet>
      <sheetData sheetId="0"/>
      <sheetData sheetId="1"/>
      <sheetData sheetId="2"/>
      <sheetData sheetId="3"/>
      <sheetData sheetId="4"/>
      <sheetData sheetId="5"/>
      <sheetData sheetId="6"/>
      <sheetData sheetId="7">
        <row r="4">
          <cell r="H4" t="str">
            <v>175200000.0000.18606207</v>
          </cell>
          <cell r="I4" t="str">
            <v>FISCALIZACIÓN Y CONSTRUCCIÓN PARA LA AMPLIACIÓN A 4 CARRILES DE LA VÍA AMBATO-GUARANDA CON PAVIMENTO RÍGIDO</v>
          </cell>
          <cell r="J4" t="str">
            <v>INCREMENTAR LA COBERTURA DE SERVICIOS DE TRANSPORTE</v>
          </cell>
          <cell r="K4" t="str">
            <v>INCREMENTAR EL NIVEL DE CALIDAD DE LOS DISEÑOS Y CONSTRUCCIÓN DE LA INFRAESTRUCTURA VIAL GENERADA CON EL MENOR IMPACTO AMBIENTAL.</v>
          </cell>
          <cell r="L4" t="str">
            <v>DIRECCIÓN DISTRITAL DE BOLÍVAR</v>
          </cell>
          <cell r="M4" t="str">
            <v>ZONA 5</v>
          </cell>
          <cell r="N4" t="str">
            <v/>
          </cell>
          <cell r="Q4" t="str">
            <v>175200000.0000.18606207</v>
          </cell>
          <cell r="R4" t="str">
            <v>FISCALIZACIÓN Y CONSTRUCCIÓN PARA LA AMPLIACIÓN A 4 CARRILES DE LA VÍA AMBATO-GUARANDA CON PAVIMENTO RÍGIDO</v>
          </cell>
          <cell r="W4" t="str">
            <v xml:space="preserve">C1. </v>
          </cell>
          <cell r="X4" t="str">
            <v xml:space="preserve">A1. </v>
          </cell>
          <cell r="Z4">
            <v>710000</v>
          </cell>
          <cell r="AA4" t="str">
            <v>GASTOS DE PERSONAL</v>
          </cell>
          <cell r="AG4" t="str">
            <v>PORCENTAJE</v>
          </cell>
          <cell r="AI4" t="str">
            <v>NUEVO</v>
          </cell>
          <cell r="AL4" t="str">
            <v>DIRECCIÓN DE CONSTRUCCIONES DEL TRANSPORTE</v>
          </cell>
          <cell r="AM4" t="str">
            <v>DIRECCIÓN DE CONSTRUCCIONES DEL TRANSPORTE</v>
          </cell>
        </row>
        <row r="5">
          <cell r="H5" t="str">
            <v>175200000.0000.372208</v>
          </cell>
          <cell r="I5" t="str">
            <v>AMPLIACIÓN DE LA AV. ORDOÑEZ LAZO, COMPRENDIDA ENTRE LA AV. DE LAS AMÉRICAS Y PAVIMENTO EXISTENTE (SAYAUSI, DE LA CIUDAD DE CUENCA)</v>
          </cell>
          <cell r="J5" t="str">
            <v>INCREMENTAR LA COBERTURA DE SERVICIOS DE TRANSPORTE</v>
          </cell>
          <cell r="K5" t="str">
            <v>INCREMENTAR EL NIVEL DE CALIDAD DE LOS DISEÑOS Y CONSTRUCCIÓN DE LA INFRAESTRUCTURA VIAL GENERADA CON EL MENOR IMPACTO AMBIENTAL.</v>
          </cell>
          <cell r="L5" t="str">
            <v>DIRECCIÓN DISTRITAL DEL AZUAY</v>
          </cell>
          <cell r="M5" t="str">
            <v>ZONA 6</v>
          </cell>
          <cell r="N5" t="str">
            <v>REHABILITAR LA VÍA DE ENTRADA A LA CIUDAD DE CUENCA MEJORANDO LA SUPERFICIE DE RODADURA Y DÁNDOLE MAYOR VIDA ÚTIL A LA VÍA CON LA COLOCACIÓN DE HORMIGÓN HIDRÁULICO EN UN ESPESOR DE 24 CM CON LA FINALIDAD DE MEJORAR LA CALIDAD DE VIDA DE LA POBLACIÓN</v>
          </cell>
          <cell r="Q5" t="str">
            <v>175200000.0000.372208</v>
          </cell>
          <cell r="R5" t="str">
            <v>AMPLIACIÓN DE LA AV. ORDOÑEZ LAZO, COMPRENDIDA ENTRE LA AV. DE LAS AMÉRICAS Y PAVIMENTO EXISTENTE (SAYAUSI, DE LA CIUDAD DE CUENCA)</v>
          </cell>
          <cell r="W5" t="str">
            <v xml:space="preserve">C2. </v>
          </cell>
          <cell r="X5" t="str">
            <v xml:space="preserve">A2. </v>
          </cell>
          <cell r="Z5">
            <v>730101</v>
          </cell>
          <cell r="AA5" t="str">
            <v>AGUA POTABLE EGRESOS POR EL CONSUMO DE AGUA POTABLE Y SUS RELACIONADOS.</v>
          </cell>
          <cell r="AG5" t="str">
            <v>METRO</v>
          </cell>
          <cell r="AI5" t="str">
            <v>ARRASTRE</v>
          </cell>
          <cell r="AL5" t="str">
            <v>NACIONAL</v>
          </cell>
          <cell r="AM5" t="str">
            <v>PLANTA CENTRAL</v>
          </cell>
        </row>
        <row r="6">
          <cell r="H6" t="str">
            <v>175200000.0000.372401</v>
          </cell>
          <cell r="I6" t="str">
            <v>RECONSTRUCCIÓN Y MANTENIMIENTO CONTRATADO DE LA CARRETERA CATAMAYO- GONZANAMÁ- CARIAMANGA- SOZORANGA- MACARÁ (INCLUYE FISCALIZACIÓN)</v>
          </cell>
          <cell r="J6" t="str">
            <v>INCREMENTAR LA COBERTURA DE SERVICIOS DE TRANSPORTE</v>
          </cell>
          <cell r="K6" t="str">
            <v>INCREMENTAR EL NIVEL DE CALIDAD DE LOS DISEÑOS Y CONSTRUCCIÓN DE LA INFRAESTRUCTURA VIAL GENERADA CON EL MENOR IMPACTO AMBIENTAL.</v>
          </cell>
          <cell r="L6" t="str">
            <v>DIRECCIÓN DISTRITAL DE LOJA</v>
          </cell>
          <cell r="M6" t="str">
            <v>ZONA 7</v>
          </cell>
          <cell r="N6" t="str">
            <v>RECONSTRUIR Y MANTENER LA CARRETERA CATAMAYO - GONZANAMÁ - CARIAMANGA - SOZORANGA - MACARÁ</v>
          </cell>
          <cell r="Q6" t="str">
            <v>175200000.0000.372401</v>
          </cell>
          <cell r="R6" t="str">
            <v>RECONSTRUCCIÓN Y MANTENIMIENTO CONTRATADO DE LA CARRETERA CATAMAYO- GONZANAMÁ- CARIAMANGA- SOZORANGA- MACARÁ (INCLUYE FISCALIZACIÓN)</v>
          </cell>
          <cell r="W6" t="str">
            <v xml:space="preserve">C3. </v>
          </cell>
          <cell r="X6" t="str">
            <v xml:space="preserve">A3. </v>
          </cell>
          <cell r="Z6">
            <v>730102</v>
          </cell>
          <cell r="AA6" t="str">
            <v>AGUA DE RIEGO EGRESOS POR EL SERVICIO DE AGUA DE RIEGO Y SUS RELACIONADOS.</v>
          </cell>
          <cell r="AG6" t="str">
            <v>KILÓMETRO</v>
          </cell>
          <cell r="AL6" t="str">
            <v>DIRECCIÓN DISTRITAL LOJA EL ORO</v>
          </cell>
          <cell r="AM6" t="str">
            <v>POR DEFINIR</v>
          </cell>
        </row>
        <row r="7">
          <cell r="H7" t="str">
            <v>175200000.0000.372416</v>
          </cell>
          <cell r="I7" t="str">
            <v>RECONSTRUCCIÓN  DE LA CARRETERA BUENAVISTA - VEGA RIVERA - PACCHA - ZARUMA</v>
          </cell>
          <cell r="J7" t="str">
            <v>INCREMENTAR LA COBERTURA DE SERVICIOS DE TRANSPORTE</v>
          </cell>
          <cell r="K7" t="str">
            <v>INCREMENTAR EL NIVEL DE CALIDAD DE LOS DISEÑOS Y CONSTRUCCIÓN DE LA INFRAESTRUCTURA VIAL GENERADA CON EL MENOR IMPACTO AMBIENTAL.</v>
          </cell>
          <cell r="L7" t="str">
            <v>DIRECCIÓN DISTRITAL LOJA EL ORO</v>
          </cell>
          <cell r="M7" t="str">
            <v>POR DEFINIR</v>
          </cell>
          <cell r="N7" t="str">
            <v>RECONSTRUIR LA CARRETERA BUENAVISTA - VEGA RIVERA - PACCHA - ZARUMA CON PAVIMENTO FLEXIBLE DE 80.85 KM DE LONGITUD.</v>
          </cell>
          <cell r="Q7" t="str">
            <v>175200000.0000.372416</v>
          </cell>
          <cell r="R7" t="str">
            <v>RECONSTRUCCIÓN  DE LA CARRETERA BUENAVISTA - VEGA RIVERA - PACCHA - ZARUMA</v>
          </cell>
          <cell r="W7" t="str">
            <v xml:space="preserve">C4. </v>
          </cell>
          <cell r="X7" t="str">
            <v xml:space="preserve">A4. </v>
          </cell>
          <cell r="Z7">
            <v>730104</v>
          </cell>
          <cell r="AA7" t="str">
            <v>ENERGÍA ELÉCTRICA EGRESOS POR EL SERVICIO DE ENERGÍA ELÉCTRICA, ENERGÍA ALTERNATIVA Y SUS RELACIONADOS.</v>
          </cell>
          <cell r="AC7" t="str">
            <v>175200000.0000.372208</v>
          </cell>
          <cell r="AD7" t="str">
            <v>REHABILITAR LA VÍA DE ENTRADA A LA CIUDAD DE CUENCA MEJORANDO LA SUPERFICIE DE RODADURA Y DÁNDOLE MAYOR VIDA ÚTIL A LA VÍA CON LA COLOCACIÓN DE HORMIGÓN HIDRÁULICO EN UN ESPESOR DE 24 CM CON LA FINALIDAD DE MEJORAR LA CALIDAD DE VIDA DE LA POBLACIÓN</v>
          </cell>
          <cell r="AG7" t="str">
            <v>UNIDAD</v>
          </cell>
          <cell r="AL7" t="str">
            <v>DIRECCIÓN DE CONSERVACIÓN DE LA INFRAESTRUCTURA DEL TRANSPORTE</v>
          </cell>
          <cell r="AM7" t="str">
            <v>SUBSECRETARÍA DE INFRAESTRUCTURA DEL TRANSPORTE</v>
          </cell>
        </row>
        <row r="8">
          <cell r="H8" t="str">
            <v>175200000.0000.372479</v>
          </cell>
          <cell r="I8" t="str">
            <v>CONSTRUCCCIÓN CARRETERA SIGSIG - MATANGA - GUALAQUIZA</v>
          </cell>
          <cell r="J8" t="str">
            <v>INCREMENTAR LA COBERTURA DE SERVICIOS DE TRANSPORTE</v>
          </cell>
          <cell r="K8" t="str">
            <v>INCREMENTAR EL NIVEL DE CALIDAD DE LOS DISEÑOS Y CONSTRUCCIÓN DE LA INFRAESTRUCTURA VIAL GENERADA CON EL MENOR IMPACTO AMBIENTAL.</v>
          </cell>
          <cell r="L8" t="str">
            <v>DIRECCIÓN DISTRITAL DE MORONA SANTIAGO</v>
          </cell>
          <cell r="M8" t="str">
            <v>ZONA 6</v>
          </cell>
          <cell r="N8" t="str">
            <v xml:space="preserve">REALIZAR  LA  RECTIFICACIÓN Y/O MEJORAMIENTO DE LA CARRETERA SÍGSIG – MATANGA- GUALAQUIZA, UBICADO EN LAS PROVINCIAS DEL AZUAY Y MORONA SANTIAGO.
</v>
          </cell>
          <cell r="Q8" t="str">
            <v>175200000.0000.372479</v>
          </cell>
          <cell r="R8" t="str">
            <v>CONSTRUCCCIÓN CARRETERA SIGSIG - MATANGA - GUALAQUIZA</v>
          </cell>
          <cell r="W8" t="str">
            <v xml:space="preserve">C5. </v>
          </cell>
          <cell r="X8" t="str">
            <v xml:space="preserve">A5. </v>
          </cell>
          <cell r="Z8">
            <v>730105</v>
          </cell>
          <cell r="AA8" t="str">
            <v>TELECOMUNICACIONES EGRESOS  POR  SERVICIOS  DE  TELEFONÍA  FIJA Y  MÓVIL,  TELEGRAFÍA,  FAX, RADIOTELEGRÁFICO,  SATELITAL, INTERNET,  ARRENDAMIENTO DE  CANALES  DE FRECUENCIA Y OTROS RELACIONADOS.</v>
          </cell>
          <cell r="AL8" t="str">
            <v>DIRECCIÓN DISTRITAL DE ESMERALDAS</v>
          </cell>
          <cell r="AM8" t="str">
            <v>ZONA 1</v>
          </cell>
        </row>
        <row r="9">
          <cell r="H9" t="str">
            <v>175200000.0000.373159</v>
          </cell>
          <cell r="I9" t="str">
            <v>MEJORAMIENTO DEL ACCESO A PAPALLACTA</v>
          </cell>
          <cell r="J9" t="str">
            <v>INCREMENTAR LA CALIDAD EN LA INFRAESTRUCTURA DEL TRANSPORTE</v>
          </cell>
          <cell r="K9" t="str">
            <v>INCREMENTAR LA CALIDAD DE LA INFRAESTRUCTURA DE LA RVE</v>
          </cell>
          <cell r="L9" t="str">
            <v>DIRECCIÓN DISTRITAL DE NAPO</v>
          </cell>
          <cell r="M9" t="str">
            <v>ZONA 2</v>
          </cell>
          <cell r="N9" t="str">
            <v>REHABILITAR Y MEJORAR EL ACCESO A PAPALLACTA Y A TERMAS DE LA PARROQUIA PAPALLACTA, DE 5 KM DE LONGITUD, UBICADAS EN LA PROVINCIA DE NAPO.</v>
          </cell>
          <cell r="Q9" t="str">
            <v>175200000.0000.373159</v>
          </cell>
          <cell r="R9" t="str">
            <v>MEJORAMIENTO DEL ACCESO A PAPALLACTA</v>
          </cell>
          <cell r="W9" t="str">
            <v xml:space="preserve">C6. </v>
          </cell>
          <cell r="X9" t="str">
            <v xml:space="preserve">A6. </v>
          </cell>
          <cell r="Z9">
            <v>730106</v>
          </cell>
          <cell r="AA9" t="str">
            <v>SERVICIO DE CORREO EGRESOS POR SERVICIOS POSTALES Y RELACIONADOS PRESTADOS POR EMPRESAS AUTORIZADAS.</v>
          </cell>
          <cell r="AC9" t="str">
            <v>175200000.0000.372401</v>
          </cell>
          <cell r="AD9" t="str">
            <v>RECONSTRUIR Y MANTENER LA CARRETERA CATAMAYO - GONZANAMÁ - CARIAMANGA - SOZORANGA - MACARÁ</v>
          </cell>
          <cell r="AL9" t="str">
            <v>DIRECCIÓN DISTRITAL DE IMBABURA</v>
          </cell>
          <cell r="AM9" t="str">
            <v>ZONA 1</v>
          </cell>
        </row>
        <row r="10">
          <cell r="H10" t="str">
            <v>175200000.0000.373873</v>
          </cell>
          <cell r="I10" t="str">
            <v>ESTUDIOS DE TRÁFICO, IMPACTOS AMBIENTALES E INGENIERÍA DEFINITIVOS PARA LA RECTIFICACIÓN Y MEJORAMIENTO DE LA VÍA DE ACCESO A LA RESERVA GEOBOTÁNICA PULULAHUA, LONGITUD APROXIMADA DE 14KM.,UBICADO EN LA PROVINCIA DE PICHINCHA</v>
          </cell>
          <cell r="J10" t="str">
            <v>INCREMENTAR LA COBERTURA DE SERVICIOS DE TRANSPORTE</v>
          </cell>
          <cell r="K10" t="str">
            <v>INCREMENTAR EL NIVEL DE CALIDAD DE LOS DISEÑOS Y CONSTRUCCIÓN DE LA INFRAESTRUCTURA VIAL GENERADA CON EL MENOR IMPACTO AMBIENTAL.</v>
          </cell>
          <cell r="L10" t="str">
            <v>DIRECCIÓN DISTRITAL DE PICHINCHA</v>
          </cell>
          <cell r="M10" t="str">
            <v>ZONA 2</v>
          </cell>
          <cell r="N10" t="str">
            <v xml:space="preserve">ELABORAR TODA LA DOCUMENTACIÓN TÉCNICA, INFORMES, PLANOS, ESPECIFICACIONES GENERALES Y ESPECIALES, CANTIDADES DE OBRA, PRECIOS UNITARIOS, PRESUPUESTO REFERENCIAL, CRONOGRAMAS DE TRABAJO Y DOCUMENTOS DE LICITACIÓN QUE PERMITAN LA INMEDIATA CONTRATACIÓN DE </v>
          </cell>
          <cell r="Q10" t="str">
            <v>175200000.0000.373873</v>
          </cell>
          <cell r="R10" t="str">
            <v>ESTUDIOS DE TRÁFICO, IMPACTOS AMBIENTALES E INGENIERÍA DEFINITIVOS PARA LA RECTIFICACIÓN Y MEJORAMIENTO DE LA VÍA DE ACCESO A LA RESERVA GEOBOTÁNICA PULULAHUA, LONGITUD APROXIMADA DE 14KM.,UBICADO EN LA PROVINCIA DE PICHINCHA</v>
          </cell>
          <cell r="W10" t="str">
            <v xml:space="preserve">C7. </v>
          </cell>
          <cell r="X10" t="str">
            <v xml:space="preserve">A7. </v>
          </cell>
          <cell r="Z10">
            <v>730201</v>
          </cell>
          <cell r="AA10" t="str">
            <v>TRANSPORTE DE PERSONAL EGRESOS PARA EL SERVICIO DE TRANSPORTE DE PERSONAS.</v>
          </cell>
          <cell r="AC10" t="str">
            <v>175200000.0000.372416</v>
          </cell>
          <cell r="AD10" t="str">
            <v>RECONSTRUIR LA CARRETERA BUENAVISTA - VEGA RIVERA - PACCHA - ZARUMA CON PAVIMENTO FLEXIBLE DE 80.85 KM DE LONGITUD.</v>
          </cell>
          <cell r="AL10" t="str">
            <v>DIRECCIÓN DISTRITAL DE SUCUMBÍOS</v>
          </cell>
          <cell r="AM10" t="str">
            <v>ZONA 1</v>
          </cell>
        </row>
        <row r="11">
          <cell r="H11" t="str">
            <v>175200000.0000.373923</v>
          </cell>
          <cell r="I11" t="str">
            <v>TÉRMINOS DE REFERENCIA PARA CONTRATAR LOS ESTUDIOS DE FACTIBILIDAD, IMPACTO AMBIENTAL E INGENIERIA DEFINITIVOS DE LA CARRETERA MITAD DEL MUNDO- CALACALI-LA INDEPENDENCIA.</v>
          </cell>
          <cell r="J11" t="str">
            <v>INCREMENTAR LA COBERTURA DE SERVICIOS DE TRANSPORTE</v>
          </cell>
          <cell r="K11" t="str">
            <v>INCREMENTAR EL NIVEL DE CALIDAD DE LOS DISEÑOS Y CONSTRUCCIÓN DE LA INFRAESTRUCTURA VIAL GENERADA CON EL MENOR IMPACTO AMBIENTAL.</v>
          </cell>
          <cell r="L11" t="str">
            <v>DIRECCIÓN DISTRITAL DE PICHINCHA</v>
          </cell>
          <cell r="M11" t="str">
            <v>ZONA 2</v>
          </cell>
          <cell r="N11" t="str">
            <v xml:space="preserve">ELABORAR TODA LA DOCUMENTACIÓN TÉCNICA, INFORMES, PLANOS, ESPECIFICACIONES GENERALES Y ESPECIALES, CANTIDADES DE OBRA, PRECIOS UNITARIOS, PRESUPUESTO REFERENCIAL, CRONOGRAMAS DE TRABAJO Y DOCUMENTOS DE LICITACIÓN QUE PERMITAN LA INMEDIATA CONTRATACIÓN DE </v>
          </cell>
          <cell r="Q11" t="str">
            <v>175200000.0000.373923</v>
          </cell>
          <cell r="R11" t="str">
            <v>TÉRMINOS DE REFERENCIA PARA CONTRATAR LOS ESTUDIOS DE FACTIBILIDAD, IMPACTO AMBIENTAL E INGENIERIA DEFINITIVOS DE LA CARRETERA MITAD DEL MUNDO- CALACALI-LA INDEPENDENCIA.</v>
          </cell>
          <cell r="W11" t="str">
            <v xml:space="preserve">C8. </v>
          </cell>
          <cell r="X11" t="str">
            <v xml:space="preserve">A8. </v>
          </cell>
          <cell r="Z11">
            <v>730202</v>
          </cell>
          <cell r="AA11" t="str">
            <v>FLETES Y MANIOBRAS EGRESOS  POR  TRASLADO, MANIOBRAS, EMBARQUE  Y DESEMBARQUE  NACIONAL  E INTERNACIONAL  DE  TODA CLASE DE  BIENES  DE  CONFORMIDAD CON LA NORMATIVA VIGENTE.</v>
          </cell>
          <cell r="AC11" t="str">
            <v>175200000.0000.372479</v>
          </cell>
          <cell r="AD11" t="str">
            <v xml:space="preserve">REALIZAR  LA  RECTIFICACIÓN Y/O MEJORAMIENTO DE LA CARRETERA SÍGSIG – MATANGA- GUALAQUIZA, UBICADO EN LAS PROVINCIAS DEL AZUAY Y MORONA SANTIAGO.
</v>
          </cell>
          <cell r="AL11" t="str">
            <v>DIRECCIÓN DISTRITAL DEL CARCHI</v>
          </cell>
          <cell r="AM11" t="str">
            <v>ZONA 1</v>
          </cell>
        </row>
        <row r="12">
          <cell r="H12" t="str">
            <v>175200000.0000.373954</v>
          </cell>
          <cell r="I12" t="str">
            <v>PROGRAMA DE APOYO AL DESARROLLO VIAL DE LOS GOBIERNOS AUTÓNOMOS DESCENTRALIZADOS</v>
          </cell>
          <cell r="J12" t="str">
            <v>INCREMENTAR LA COBERTURA DE SERVICIOS DE TRANSPORTE</v>
          </cell>
          <cell r="K12" t="str">
            <v>INCREMENTAR EL NIVEL DE CALIDAD DE LOS DISEÑOS Y CONSTRUCCIÓN DE LA INFRAESTRUCTURA VIAL GENERADA CON EL MENOR IMPACTO AMBIENTAL.</v>
          </cell>
          <cell r="L12" t="str">
            <v>NACIONAL</v>
          </cell>
          <cell r="M12" t="str">
            <v>PLANTA CENTRAL</v>
          </cell>
          <cell r="N12" t="str">
            <v>REALIZAR EL APOYO AL DESARROLLO VIAL DE LOS GOBIERNOS DESCENTRALIZADOS</v>
          </cell>
          <cell r="Q12" t="str">
            <v>175200000.0000.373954</v>
          </cell>
          <cell r="R12" t="str">
            <v>PROGRAMA DE APOYO AL DESARROLLO VIAL DE LOS GOBIERNOS AUTÓNOMOS DESCENTRALIZADOS</v>
          </cell>
          <cell r="W12" t="str">
            <v xml:space="preserve">C9. </v>
          </cell>
          <cell r="X12" t="str">
            <v xml:space="preserve">A9. </v>
          </cell>
          <cell r="Z12">
            <v>730203</v>
          </cell>
          <cell r="AA12" t="str">
            <v>ALMACENAMIENTO, EMBALAJE, DESEMBALAJE, ENVASE, DESENVASE Y RECARGA DE EXTINTORES EGRESOS   POR   ALMACENAMIENTO,   EMBALAJE,   DESEMBALAJE,   ENVASE,   DESENVASE   DE   TODA   CLASE   DE   OBJETOS   Y   BIENES   Y   RECARGA   DE EXTINTORES.</v>
          </cell>
          <cell r="AL12" t="str">
            <v>DIRECCIÓN DISTRITAL DE NAPO</v>
          </cell>
          <cell r="AM12" t="str">
            <v>ZONA 2</v>
          </cell>
        </row>
        <row r="13">
          <cell r="H13" t="str">
            <v>175200000.0000.374191</v>
          </cell>
          <cell r="I13" t="str">
            <v>AMPLIACIÓN, RECTIFICACIÓN Y MEJORAMIENTO DE LA CARRETERA KM8 (BAHIA) - LA Y - KM20 - LA MARGARITA, DE 29 KMS DE LONGITUD.</v>
          </cell>
          <cell r="J13" t="str">
            <v>INCREMENTAR LA COBERTURA DE SERVICIOS DE TRANSPORTE</v>
          </cell>
          <cell r="K13" t="str">
            <v>INCREMENTAR EL NIVEL DE CALIDAD DE LOS DISEÑOS Y CONSTRUCCIÓN DE LA INFRAESTRUCTURA VIAL GENERADA CON EL MENOR IMPACTO AMBIENTAL.</v>
          </cell>
          <cell r="L13" t="str">
            <v>DIRECCIÓN DISTRITAL DE MANABÍ</v>
          </cell>
          <cell r="M13" t="str">
            <v>ZONA 4</v>
          </cell>
          <cell r="N13" t="str">
            <v>AMPLIACIÓN, RECTIFICACIÓN Y MEJORAMIENTO DE LA CARRETERA KM 8 (BAHÍA)-LA Y-KM 20-LA MARGARITA.</v>
          </cell>
          <cell r="Q13" t="str">
            <v>175200000.0000.374191</v>
          </cell>
          <cell r="R13" t="str">
            <v>AMPLIACIÓN, RECTIFICACIÓN Y MEJORAMIENTO DE LA CARRETERA KM8 (BAHIA) - LA Y - KM20 - LA MARGARITA, DE 29 KMS DE LONGITUD.</v>
          </cell>
          <cell r="W13" t="str">
            <v xml:space="preserve">C10. </v>
          </cell>
          <cell r="X13" t="str">
            <v xml:space="preserve">A10. </v>
          </cell>
          <cell r="Z13">
            <v>730204</v>
          </cell>
          <cell r="AA13" t="str">
            <v>EDICIÓN, IMPRESIÓN, REPRODUCCIÓN, PUBLICACIONES, SUSCRIPCIONES, FOTOCOPIADO, TRADUCCIÓN, EMPASTADO, ENMARCACIÓN, SERIGRAFÍA, FOTOGRAFÍA, CARNETIZACIÓN, FILMACIÓN E IMÁGENES SATELITALES. EGRESOS  POR  IMPRESIÓN Y EMPASTADO DE  LIBROS, FOLLETOS, REVISTAS, MEMORIAS, INSTRUCTIVOS, MANUALES Y    OTROS ELEMENTOS OFICIALES; REPRODUCCIÓN     DE      ESPECIES      FISCALES,      SUSCRIPCIONES,      FOTOCOPIADO,     TRADUCCIONES,     ENMARCACIONES,      SERIGRAFÍAS,     FOTOGRAFÍAS, CARNETIZACIÓN; FILMACIÓN E IMÁGENES SATELITALES.</v>
          </cell>
          <cell r="AL13" t="str">
            <v>DIRECCIÓN DISTRITAL DE ORELLANA</v>
          </cell>
          <cell r="AM13" t="str">
            <v>ZONA 2</v>
          </cell>
        </row>
        <row r="14">
          <cell r="H14" t="str">
            <v>175200000.0000.374212</v>
          </cell>
          <cell r="I14" t="str">
            <v>RECONSTRUCCIÓN VÍA RÁPIDA CUENCA-AZOGUES-BIBLIAN INCLUIDO AMPLIACIÓN TRAMO EL DESCANSO-AZOGUES-BIBLIAN</v>
          </cell>
          <cell r="J14" t="str">
            <v>INCREMENTAR LA COBERTURA DE SERVICIOS DE TRANSPORTE</v>
          </cell>
          <cell r="K14" t="str">
            <v>INCREMENTAR EL NIVEL DE CALIDAD DE LOS DISEÑOS Y CONSTRUCCIÓN DE LA INFRAESTRUCTURA VIAL GENERADA CON EL MENOR IMPACTO AMBIENTAL.</v>
          </cell>
          <cell r="L14" t="str">
            <v>DIRECCIÓN DISTRITAL DEL CAÑAR</v>
          </cell>
          <cell r="M14" t="str">
            <v>ZONA 6</v>
          </cell>
          <cell r="N14" t="str">
            <v xml:space="preserve">AL FINALIZAR EL 2018 SE CONTARÁ CON UNA CARRETERA RECONSTRUIDA DE 43.80 KM DE LONGITUD, CON SEÑALIZACIÓN LONGITUDINAL Y TRANSVERSAL,  QUE SERVIRÁ DE ENLACE A LOS CANTONES CUENCA, AZOGUES Y BIBLIÁN, ADEMÁS DE GARANTIZAR LA SEGURIDAD A LOS USUARIOS DE ESTA </v>
          </cell>
          <cell r="Q14" t="str">
            <v>175200000.0000.374212</v>
          </cell>
          <cell r="R14" t="str">
            <v>RECONSTRUCCIÓN VÍA RÁPIDA CUENCA-AZOGUES-BIBLIAN INCLUIDO AMPLIACIÓN TRAMO EL DESCANSO-AZOGUES-BIBLIAN</v>
          </cell>
          <cell r="W14" t="str">
            <v xml:space="preserve">C11. </v>
          </cell>
          <cell r="X14" t="str">
            <v xml:space="preserve">A11. </v>
          </cell>
          <cell r="Z14">
            <v>730205</v>
          </cell>
          <cell r="AA14" t="str">
            <v>ESPECTÁCULOS CULTURALES Y SOCIALES EGRESOS POR LA REALIZACIÓN DE EVENTOS CULTURALES Y SOCIALES, INCLUYE LOS EGRESOS DE LOGÍSTICA DE ESTOS EVENTOS.</v>
          </cell>
          <cell r="AL14" t="str">
            <v>DIRECCIÓN DISTRITAL DE PICHINCHA</v>
          </cell>
          <cell r="AM14" t="str">
            <v>ZONA 2</v>
          </cell>
        </row>
        <row r="15">
          <cell r="H15" t="str">
            <v>175200000.0000.374473</v>
          </cell>
          <cell r="I15" t="str">
            <v>CONSTRUCCIÓN DE LA VIA SIGCHOS CHUGCHILAN</v>
          </cell>
          <cell r="J15" t="str">
            <v>INCREMENTAR LA COBERTURA DE SERVICIOS DE TRANSPORTE</v>
          </cell>
          <cell r="K15" t="str">
            <v>INCREMENTAR EL NIVEL DE CALIDAD DE LOS DISEÑOS Y CONSTRUCCIÓN DE LA INFRAESTRUCTURA VIAL GENERADA CON EL MENOR IMPACTO AMBIENTAL.</v>
          </cell>
          <cell r="L15" t="str">
            <v>DIRECCIÓN DISTRITAL DE COTOPAXI</v>
          </cell>
          <cell r="M15" t="str">
            <v>ZONA 3</v>
          </cell>
          <cell r="N15" t="str">
            <v>CONSTRUCCIÓN DE LA VÍA SIGCHOS
CHUGCHILAN</v>
          </cell>
          <cell r="Q15" t="str">
            <v>175200000.0000.374473</v>
          </cell>
          <cell r="R15" t="str">
            <v>CONSTRUCCIÓN DE LA VIA SIGCHOS CHUGCHILAN</v>
          </cell>
          <cell r="W15" t="str">
            <v xml:space="preserve">C12. </v>
          </cell>
          <cell r="X15" t="str">
            <v xml:space="preserve">A12. </v>
          </cell>
          <cell r="Z15">
            <v>730207</v>
          </cell>
          <cell r="AA15" t="str">
            <v>DIFUSIÓN, INFORMACIÓN Y PUBLICIDAD EGRESOS PARA CUBRIR TODOS LOS SERVICIOS DE DIFUSIÓN DE INFORMACIÓN OFICIAL Y PÚBLICA POR CUALQUIER MEDIO DE COMUNICACIÓN.</v>
          </cell>
          <cell r="AC15" t="str">
            <v>175200000.0000.373159</v>
          </cell>
          <cell r="AD15" t="str">
            <v>REHABILITAR Y MEJORAR EL ACCESO A PAPALLACTA Y A TERMAS DE LA PARROQUIA PAPALLACTA, DE 5 KM DE LONGITUD, UBICADAS EN LA PROVINCIA DE NAPO.</v>
          </cell>
          <cell r="AL15" t="str">
            <v>DIRECCIÓN DISTRITAL DE CHIMBORAZO</v>
          </cell>
          <cell r="AM15" t="str">
            <v>ZONA 3</v>
          </cell>
        </row>
        <row r="16">
          <cell r="H16" t="str">
            <v>175200000.0000.374666</v>
          </cell>
          <cell r="I16" t="str">
            <v>PROGRAMA DE CONSERVACIÓN POR NIVELES DE SERVICIO</v>
          </cell>
          <cell r="J16" t="str">
            <v>INCREMENTAR LA CALIDAD EN LA INFRAESTRUCTURA DEL TRANSPORTE</v>
          </cell>
          <cell r="K16" t="str">
            <v>INCREMENTAR LA CALIDAD DE LA INFRAESTRUCTURA DE LA RVE</v>
          </cell>
          <cell r="L16" t="str">
            <v>DIRECCIÓN DE CONSERVACIÓN DE LA INFRAESTRUCTURA DEL TRANSPORTE</v>
          </cell>
          <cell r="M16" t="str">
            <v>SUBSECRETARÍA DE INFRAESTRUCTURA DEL TRANSPORTE</v>
          </cell>
          <cell r="N16" t="str">
            <v>MANTENER A 6204.13 KM. DE CARRETERAS DE LA RED VIAL ESTATAL EN CONDICIONES ÓPTIMAS DE TRANSITABILIDAD Y DE LOS ELEMENTOS QUE LA CONFORMAN, MEDIANTE LA APLICACIÓN DE UN PROGRAMA DE CONSERVACIÓN POR NIVELES DE SERVICIO</v>
          </cell>
          <cell r="Q16" t="str">
            <v>175200000.0000.374666</v>
          </cell>
          <cell r="R16" t="str">
            <v>PROGRAMA DE CONSERVACIÓN POR NIVELES DE SERVICIO</v>
          </cell>
          <cell r="W16" t="str">
            <v xml:space="preserve">C13. </v>
          </cell>
          <cell r="X16" t="str">
            <v xml:space="preserve">A13. </v>
          </cell>
          <cell r="Z16">
            <v>730208</v>
          </cell>
          <cell r="AA16" t="str">
            <v>SERVICIO DE SEGURIDAD Y VIGILANCIA EGRESOS POR SERVICIOS DE SEGURIDAD    Y   VIGILANCIA DE PERSONAS, BIENES MUEBLES, INMUEBLES, VALORES Y OTROS.</v>
          </cell>
          <cell r="AL16" t="str">
            <v>DIRECCIÓN DISTRITAL DE COTOPAXI</v>
          </cell>
          <cell r="AM16" t="str">
            <v>ZONA 3</v>
          </cell>
        </row>
        <row r="17">
          <cell r="H17" t="str">
            <v>175200000.0000.374939</v>
          </cell>
          <cell r="I17" t="str">
            <v>FISCALIZACIÓN Y CONSTRUCCIÓN DE AUTOPISTA Y DE CORRALITOS- TILLALES</v>
          </cell>
          <cell r="J17" t="str">
            <v>INCREMENTAR LA COBERTURA DE SERVICIOS DE TRANSPORTE</v>
          </cell>
          <cell r="K17" t="str">
            <v>INCREMENTAR EL NIVEL DE CALIDAD DE LOS DISEÑOS Y CONSTRUCCIÓN DE LA INFRAESTRUCTURA VIAL GENERADA CON EL MENOR IMPACTO AMBIENTAL.</v>
          </cell>
          <cell r="L17" t="str">
            <v>DIRECCIÓN DISTRITAL DE EL ORO</v>
          </cell>
          <cell r="M17" t="str">
            <v>ZONA 7</v>
          </cell>
          <cell r="N17" t="str">
            <v/>
          </cell>
          <cell r="Q17" t="str">
            <v>175200000.0000.374939</v>
          </cell>
          <cell r="R17" t="str">
            <v>FISCALIZACIÓN Y CONSTRUCCIÓN DE AUTOPISTA Y DE CORRALITOS- TILLALES</v>
          </cell>
          <cell r="W17" t="str">
            <v xml:space="preserve">C14. </v>
          </cell>
          <cell r="X17" t="str">
            <v xml:space="preserve">A14. </v>
          </cell>
          <cell r="Z17">
            <v>730209</v>
          </cell>
          <cell r="AA17" t="str">
            <v>SERVICIOS DE ASEO, LAVADO DE VESTIMENTA DE TRABAJO, FUMIGACIÓN, DESINFECCIÓN,    LIMPIEZA DE INSTALACIONES, MANEJO DE DESECHOS CONTAMINADOS, RECUPERACIÓN Y CLASIFICACIÓN DE MATERIALES RECICLABLES. EGRESOS POR SERVICIOS DE LAVADO DE TODO TIPO DE ROPA DE TRABAJO Y SIMILARES; FUMIGACIÓN, DESINFECCIÓN, ASEO DE INSTALACIONES DE TRABAJO; RECOLECCIÓN Y MANEJO DE DESECHOS CONTAMINADOS, RECUPERACIÓN Y CLASIFICACIÓN DE MATERIALES RECICLABLES.</v>
          </cell>
          <cell r="AL17" t="str">
            <v>DIRECCIÓN DISTRITAL DE PASTAZA</v>
          </cell>
          <cell r="AM17" t="str">
            <v>ZONA 3</v>
          </cell>
        </row>
        <row r="18">
          <cell r="H18" t="str">
            <v>175200000.0000.375107</v>
          </cell>
          <cell r="I18" t="str">
            <v>ESTUDIOS DE INGENIERÍA DEFINITIVOS DEL PUENTE SOBRE EL RÍO PINDO, UBICADO EN LA CARRETERA BALSAS - RÍO PINDO, E50, PROVINCIA DE EL ORO</v>
          </cell>
          <cell r="J18" t="str">
            <v>INCREMENTAR LA COBERTURA DE SERVICIOS DE TRANSPORTE</v>
          </cell>
          <cell r="K18" t="str">
            <v>INCREMENTAR EL NIVEL DE CALIDAD DE LOS DISEÑOS Y CONSTRUCCIÓN DE LA INFRAESTRUCTURA VIAL GENERADA CON EL MENOR IMPACTO AMBIENTAL.</v>
          </cell>
          <cell r="L18" t="str">
            <v>DIRECCIÓN DISTRITAL DE EL ORO</v>
          </cell>
          <cell r="M18" t="str">
            <v>ZONA 7</v>
          </cell>
          <cell r="N18" t="str">
            <v/>
          </cell>
          <cell r="Q18" t="str">
            <v>175200000.0000.375107</v>
          </cell>
          <cell r="R18" t="str">
            <v>ESTUDIOS DE INGENIERÍA DEFINITIVOS DEL PUENTE SOBRE EL RÍO PINDO, UBICADO EN LA CARRETERA BALSAS - RÍO PINDO, E50, PROVINCIA DE EL ORO</v>
          </cell>
          <cell r="W18" t="str">
            <v xml:space="preserve">C15. </v>
          </cell>
          <cell r="X18" t="str">
            <v xml:space="preserve">A15. </v>
          </cell>
          <cell r="Z18">
            <v>730210</v>
          </cell>
          <cell r="AA18" t="str">
            <v>SERVICIO DE GUARDERÍA EGRESOS POR SERVICIOS DE CUIDADO Y ALIMENTACIÓN DE HIJOS DE LOS SERVIDORES Y TRABAJADORES PÚBLICOS.</v>
          </cell>
          <cell r="AC18" t="str">
            <v>175200000.0000.373873</v>
          </cell>
          <cell r="AD18" t="str">
            <v xml:space="preserve">ELABORAR TODA LA DOCUMENTACIÓN TÉCNICA, INFORMES, PLANOS, ESPECIFICACIONES GENERALES Y ESPECIALES, CANTIDADES DE OBRA, PRECIOS UNITARIOS, PRESUPUESTO REFERENCIAL, CRONOGRAMAS DE TRABAJO Y DOCUMENTOS DE LICITACIÓN QUE PERMITAN LA INMEDIATA CONTRATACIÓN DE </v>
          </cell>
          <cell r="AL18" t="str">
            <v>DIRECCIÓN DISTRITAL DE TUNGURAHUA</v>
          </cell>
          <cell r="AM18" t="str">
            <v>ZONA 3</v>
          </cell>
        </row>
        <row r="19">
          <cell r="H19" t="str">
            <v>175200000.0000.375119</v>
          </cell>
          <cell r="I19" t="str">
            <v>VÍA SALCEDO - TENA TRAMO SALCEDO - CUMBIJIN INGRESO AL PARQUE NACIONAL LOS LLANGANATES DE 27 KM DE LONGITUD CANTÓN SALCEDO PROVINCIA DE COTOPAXI</v>
          </cell>
          <cell r="J19" t="str">
            <v>INCREMENTAR LA COBERTURA DE SERVICIOS DE TRANSPORTE</v>
          </cell>
          <cell r="K19" t="str">
            <v>INCREMENTAR EL NIVEL DE CALIDAD DE LOS DISEÑOS Y CONSTRUCCIÓN DE LA INFRAESTRUCTURA VIAL GENERADA CON EL MENOR IMPACTO AMBIENTAL.</v>
          </cell>
          <cell r="L19" t="str">
            <v>DIRECCIÓN DISTRITAL DE COTOPAXI</v>
          </cell>
          <cell r="M19" t="str">
            <v>ZONA 3</v>
          </cell>
          <cell r="N19" t="str">
            <v/>
          </cell>
          <cell r="Q19" t="str">
            <v>175200000.0000.375119</v>
          </cell>
          <cell r="R19" t="str">
            <v>VÍA SALCEDO - TENA TRAMO SALCEDO - CUMBIJIN INGRESO AL PARQUE NACIONAL LOS LLANGANATES DE 27 KM DE LONGITUD CANTÓN SALCEDO PROVINCIA DE COTOPAXI</v>
          </cell>
          <cell r="X19" t="str">
            <v xml:space="preserve">A16. </v>
          </cell>
          <cell r="Z19">
            <v>730216</v>
          </cell>
          <cell r="AA19" t="str">
            <v>SERVICIOS DE VOLUNTARIADO EGRESOS POR SERVICIOS PRESTADOS POR EL VOLUNTARIADO DE ACCIÓN SOCIAL Y DESARROLLO.</v>
          </cell>
          <cell r="AC19" t="str">
            <v>175200000.0000.373923</v>
          </cell>
          <cell r="AD19" t="str">
            <v xml:space="preserve">ELABORAR TODA LA DOCUMENTACIÓN TÉCNICA, INFORMES, PLANOS, ESPECIFICACIONES GENERALES Y ESPECIALES, CANTIDADES DE OBRA, PRECIOS UNITARIOS, PRESUPUESTO REFERENCIAL, CRONOGRAMAS DE TRABAJO Y DOCUMENTOS DE LICITACIÓN QUE PERMITAN LA INMEDIATA CONTRATACIÓN DE </v>
          </cell>
          <cell r="AL19" t="str">
            <v>DIRECCIÓN DISTRITAL DE MANABÍ</v>
          </cell>
          <cell r="AM19" t="str">
            <v>ZONA 4</v>
          </cell>
        </row>
        <row r="20">
          <cell r="H20" t="str">
            <v>175200000.0000.375272</v>
          </cell>
          <cell r="I20" t="str">
            <v>ESTUDIOS PARA EL DISEÑO DEL PUNTO DE CONTROL INTEGRADO - CHACRAS</v>
          </cell>
          <cell r="J20" t="str">
            <v>INCREMENTAR LA COBERTURA DE SERVICIOS DE TRANSPORTE</v>
          </cell>
          <cell r="K20" t="str">
            <v>INCREMENTAR LA CALIDAD DE LOS SERVICIOS PORTUARIOS, AEROPORTUARIOS, TRANSPORTE TERRESTRE Y FERROVIARIO.</v>
          </cell>
          <cell r="L20" t="str">
            <v>DIRECCIÓN DISTRITAL DE EL ORO</v>
          </cell>
          <cell r="M20" t="str">
            <v>ZONA 7</v>
          </cell>
          <cell r="N20" t="str">
            <v/>
          </cell>
          <cell r="Q20" t="str">
            <v>175200000.0000.375272</v>
          </cell>
          <cell r="R20" t="str">
            <v>ESTUDIOS PARA EL DISEÑO DEL PUNTO DE CONTROL INTEGRADO - CHACRAS</v>
          </cell>
          <cell r="X20" t="str">
            <v xml:space="preserve">A17. </v>
          </cell>
          <cell r="Z20">
            <v>730220</v>
          </cell>
          <cell r="AA20" t="str">
            <v>SERVICIOS PARA ACTIVIDADES AGROPECUARIAS, PESCA Y CAZA EGRESOS   POR   SERVICIOS   DE   ERRADICACIÓN  DE   PLAGAS   DE   MITIGACIÓN  DE   SU   IMPACTO  EN   ACTIVIDADES   AGRÍCOLAS,  GANADERAS,   PESCA   Y CAZA.</v>
          </cell>
          <cell r="AC20" t="str">
            <v>175200000.0000.373954</v>
          </cell>
          <cell r="AD20" t="str">
            <v>REALIZAR EL APOYO AL DESARROLLO VIAL DE LOS GOBIERNOS DESCENTRALIZADOS</v>
          </cell>
          <cell r="AL20" t="str">
            <v>DIRECCIÓN DISTRITAL DE SANTO DOMINGO DE LOS TSÁCHILAS</v>
          </cell>
          <cell r="AM20" t="str">
            <v>ZONA 4</v>
          </cell>
        </row>
        <row r="21">
          <cell r="H21" t="str">
            <v>175200000.0000.375366</v>
          </cell>
          <cell r="I21" t="str">
            <v>REHABILITACIÓN DEL ANILLO VIAL DEL CANTÓN SALCEDO, PROVINCIA DE COTOPAXI DE 9.75 KM., DE LONGITUD</v>
          </cell>
          <cell r="J21" t="str">
            <v>INCREMENTAR LA COBERTURA DE SERVICIOS DE TRANSPORTE</v>
          </cell>
          <cell r="K21" t="str">
            <v>INCREMENTAR EL NIVEL DE CALIDAD DE LOS DISEÑOS Y CONSTRUCCIÓN DE LA INFRAESTRUCTURA VIAL GENERADA CON EL MENOR IMPACTO AMBIENTAL.</v>
          </cell>
          <cell r="L21" t="str">
            <v>DIRECCIÓN DISTRITAL DE COTOPAXI</v>
          </cell>
          <cell r="M21" t="str">
            <v>ZONA 3</v>
          </cell>
          <cell r="N21" t="str">
            <v>REHABILITACIÓN DEL ANILLO VIAL DE SALCEDO</v>
          </cell>
          <cell r="Q21" t="str">
            <v>175200000.0000.375366</v>
          </cell>
          <cell r="R21" t="str">
            <v>REHABILITACIÓN DEL ANILLO VIAL DEL CANTÓN SALCEDO, PROVINCIA DE COTOPAXI DE 9.75 KM., DE LONGITUD</v>
          </cell>
          <cell r="X21" t="str">
            <v xml:space="preserve">A18. </v>
          </cell>
          <cell r="Z21">
            <v>730221</v>
          </cell>
          <cell r="AA21" t="str">
            <v>SERVICIOS PERSONALES EVENTUALES SIN RELACIÓN DE DEPENDENCIA EGRESOS  POR  SERVICIOS  PERSONALES  EVENTUALES  SIN  RELACIÓN  DE  DEPENDENCIA,  CONTRATADOS  PARA PROCESOS  ELECTORALES,  ENCUESTAS, AVALÚOS, REMATES ENTRE OTROS.</v>
          </cell>
          <cell r="AL21" t="str">
            <v>DIRECCIÓN DISTRITAL DE BOLÍVAR</v>
          </cell>
          <cell r="AM21" t="str">
            <v>ZONA 5</v>
          </cell>
        </row>
        <row r="22">
          <cell r="H22" t="str">
            <v>175200000.0000.375506</v>
          </cell>
          <cell r="I22" t="str">
            <v>TÉRMINOS DE REFERENCIA PARA REALIZAR LOS ESTUDIOS DEFINITIVOS DE LA VIA: TOACASO -
 SIGCHOS, TRAMO: SAN FRANCISCO YALO, PROVINCIA DE COTOPAXI</v>
          </cell>
          <cell r="J22" t="str">
            <v>INCREMENTAR LA COBERTURA DE SERVICIOS DE TRANSPORTE</v>
          </cell>
          <cell r="K22" t="str">
            <v>INCREMENTAR EL NIVEL DE CALIDAD DE LOS DISEÑOS Y CONSTRUCCIÓN DE LA INFRAESTRUCTURA VIAL GENERADA CON EL MENOR IMPACTO AMBIENTAL.</v>
          </cell>
          <cell r="L22" t="str">
            <v>DIRECCIÓN DISTRITAL DE COTOPAXI</v>
          </cell>
          <cell r="M22" t="str">
            <v>ZONA 3</v>
          </cell>
          <cell r="N22" t="str">
            <v/>
          </cell>
          <cell r="Q22" t="str">
            <v>175200000.0000.375506</v>
          </cell>
          <cell r="R22" t="str">
            <v>TÉRMINOS DE REFERENCIA PARA REALIZAR LOS ESTUDIOS DEFINITIVOS DE LA VIA: TOACASO -
 SIGCHOS, TRAMO: SAN FRANCISCO YALO, PROVINCIA DE COTOPAXI</v>
          </cell>
          <cell r="X22" t="str">
            <v xml:space="preserve">A19. </v>
          </cell>
          <cell r="Z22">
            <v>730222</v>
          </cell>
          <cell r="AA22" t="str">
            <v>SERVICIOS Y DERECHOS EN PRODUCCIÓN Y PROGRAMACIÓN DE RADIO Y TELEVISIÓN EGRESOS POR  SERVICIOS Y DERECHOS EN PRODUCCIÓN Y PROGRAMACIÓN PARA LA TRANSMISIÓN EN RADIO Y TELEVISIÓN, LOCUCIÓN DE  IDIOMAS, TRADUCCIÓN DE SPOTS DE TELEVISIÓN, PRODUCCIÓN DE AUDIO Y VIDEO DE CARÁCTER OFICIAL.</v>
          </cell>
          <cell r="AL22" t="str">
            <v>DIRECCIÓN DISTRITAL DE LOS RÍOS</v>
          </cell>
          <cell r="AM22" t="str">
            <v>ZONA 5</v>
          </cell>
        </row>
        <row r="23">
          <cell r="H23" t="str">
            <v>175200000.0000.375649</v>
          </cell>
          <cell r="I23" t="str">
            <v>PUENTE SOBRE EL RÍO ZAMONA</v>
          </cell>
          <cell r="J23" t="str">
            <v>INCREMENTAR LA CALIDAD EN LA INFRAESTRUCTURA DEL TRANSPORTE</v>
          </cell>
          <cell r="K23" t="str">
            <v>INCREMENTAR LA CALIDAD DE LA INFRAESTRUCTURA DE LA RVE</v>
          </cell>
          <cell r="L23" t="str">
            <v>DIRECCIÓN DISTRITAL DE ORELLANA</v>
          </cell>
          <cell r="M23" t="str">
            <v>ZONA 2</v>
          </cell>
          <cell r="N23" t="str">
            <v xml:space="preserve"> MEJORAR LA MOVILIDAD Y CONECTIVIDAD DE LA POBLACIÓN DEL CANTÓN ORELLANA MEDIANTE LA CONSTRUCCIÓN DEL PUENTE DE HORMIGÓN ARMADO SOBRE EL RÍO ZAMONA, EN LA CARRETERA COCA - DAYUMA, CON CONDICIONES DE TRANSITABILIDAD PERMANENTE</v>
          </cell>
          <cell r="Q23" t="str">
            <v>175200000.0000.375649</v>
          </cell>
          <cell r="R23" t="str">
            <v>PUENTE SOBRE EL RÍO ZAMONA</v>
          </cell>
          <cell r="X23" t="str">
            <v xml:space="preserve">A20. </v>
          </cell>
          <cell r="Z23">
            <v>730224</v>
          </cell>
          <cell r="AA23" t="str">
            <v>SERVICIO DE IMPLEMENTACIÓN DE BANCOS DE INFORMACIÓN EGRESOS POR SERVICIOS DE IMPLEMENTACIÓN Y ADMINISTRACIÓN DE BANCOS DE DATOS.</v>
          </cell>
          <cell r="AC23" t="str">
            <v>175200000.0000.374191</v>
          </cell>
          <cell r="AD23" t="str">
            <v>AMPLIACIÓN, RECTIFICACIÓN Y MEJORAMIENTO DE LA CARRETERA KM 8 (BAHÍA)-LA Y-KM 20-LA MARGARITA.</v>
          </cell>
          <cell r="AL23" t="str">
            <v>DIRECCIÓN DISTRITAL DE SANTA ELENA</v>
          </cell>
          <cell r="AM23" t="str">
            <v>ZONA 5</v>
          </cell>
        </row>
        <row r="24">
          <cell r="H24" t="str">
            <v>175200000.0000.375650</v>
          </cell>
          <cell r="I24" t="str">
            <v>PUENTE SOBRE EL RÍO FLORIDA</v>
          </cell>
          <cell r="J24" t="str">
            <v>INCREMENTAR LA CALIDAD EN LA INFRAESTRUCTURA DEL TRANSPORTE</v>
          </cell>
          <cell r="K24" t="str">
            <v>INCREMENTAR LA CALIDAD DE LA INFRAESTRUCTURA DE LA RVE</v>
          </cell>
          <cell r="L24" t="str">
            <v>DIRECCIÓN DISTRITAL DE ORELLANA</v>
          </cell>
          <cell r="M24" t="str">
            <v>ZONA 2</v>
          </cell>
          <cell r="N24" t="str">
            <v xml:space="preserve"> MEJORAR LA MOVILIDAD Y CONECTIVIDAD DE LA POBLACIÓN DEL CANTÓN ORELLANA MEDIANTE LA CONSTRUCCIÓN DEL PUENTE DE HORMIGÓN ARMADO SOBRE EL RÍO FLORIDA, EN LA CARRETERA COCA - DAYUMA, CON CONDICIONES DE TRANSITABILIDAD PERMANENTE</v>
          </cell>
          <cell r="Q24" t="str">
            <v>175200000.0000.375650</v>
          </cell>
          <cell r="R24" t="str">
            <v>PUENTE SOBRE EL RÍO FLORIDA</v>
          </cell>
          <cell r="X24" t="str">
            <v xml:space="preserve">A21. </v>
          </cell>
          <cell r="Z24">
            <v>730225</v>
          </cell>
          <cell r="AA24" t="str">
            <v>SERVICIO DE INCINERACIÓN DE DOCUMENTOS PÚBLICOS, SUSTANCIAS ESTUPEFACIENTES Y PSICOTRÓPICAS, BIENES DEFECTUOSOS O CADUCADOS, PRODUCTOS AGROPECUARIOS DECOMISADOS, DESECHOS DE LABORATORIO Y OTROS EGRESOS POR    SERVICIOS DE INCINERACIÓN DE DOCUMENTOS PÚBLICOS, SUSTANCIAS ESTUPEFACIENTES Y PSICOTRÓPICAS, BIENES DEFECTUOSOS O CADUCADOS, PRODUCTOS AGROPECUARIOS DECOMISADOS,    DESECHOS DE LABORATORIO Y OTROS DETERMINADOS POR LA NORMATIVA VIGENTE.</v>
          </cell>
          <cell r="AC24" t="str">
            <v>175200000.0000.374212</v>
          </cell>
          <cell r="AD24" t="str">
            <v xml:space="preserve">AL FINALIZAR EL 2018 SE CONTARÁ CON UNA CARRETERA RECONSTRUIDA DE 43.80 KM DE LONGITUD, CON SEÑALIZACIÓN LONGITUDINAL Y TRANSVERSAL,  QUE SERVIRÁ DE ENLACE A LOS CANTONES CUENCA, AZOGUES Y BIBLIÁN, ADEMÁS DE GARANTIZAR LA SEGURIDAD A LOS USUARIOS DE ESTA </v>
          </cell>
          <cell r="AL24" t="str">
            <v>DIRECCIÓN DISTRITAL DEL GUAYAS</v>
          </cell>
          <cell r="AM24" t="str">
            <v>ZONA 5</v>
          </cell>
        </row>
        <row r="25">
          <cell r="H25" t="str">
            <v>175200000.0000.375651</v>
          </cell>
          <cell r="I25" t="str">
            <v>PUENTE SOBRE EL RÍO INDILLAMA</v>
          </cell>
          <cell r="J25" t="str">
            <v>INCREMENTAR LA CALIDAD EN LA INFRAESTRUCTURA DEL TRANSPORTE</v>
          </cell>
          <cell r="K25" t="str">
            <v>INCREMENTAR LA CALIDAD DE LA INFRAESTRUCTURA DE LA RVE</v>
          </cell>
          <cell r="L25" t="str">
            <v>DIRECCIÓN DISTRITAL DE ORELLANA</v>
          </cell>
          <cell r="M25" t="str">
            <v>ZONA 2</v>
          </cell>
          <cell r="N25" t="str">
            <v/>
          </cell>
          <cell r="Q25" t="str">
            <v>175200000.0000.375651</v>
          </cell>
          <cell r="R25" t="str">
            <v>PUENTE SOBRE EL RÍO INDILLAMA</v>
          </cell>
          <cell r="X25" t="str">
            <v xml:space="preserve">A22. </v>
          </cell>
          <cell r="Z25">
            <v>730226</v>
          </cell>
          <cell r="AA25" t="str">
            <v>SERVICIOS MÉDICOS HOSPITALARIOS Y COMPLEMENTARIOS EGRESOS  POR   SERVICIOS  MÉDICOS  HOSPITALARIOS,  EXÁMENES  DE  LABORATORIO,  EXÁMENES  DE   EVALUACIÓN,  PRE-TRASPLANTE,  SESIONES  DE HEMODIÁLISIS, QUIMIOTERAPIAS, TAC, PROCALCITONINA, ENTRE OTROS CUANDO LAS UNIDADES MÉDICAS NO DISPONGAN DEL SERVICIO.</v>
          </cell>
          <cell r="AL25" t="str">
            <v>DIRECCIÓN DISTRITAL DE MORONA SANTIAGO</v>
          </cell>
          <cell r="AM25" t="str">
            <v>ZONA 6</v>
          </cell>
        </row>
        <row r="26">
          <cell r="H26" t="str">
            <v>175200000.0000.375653</v>
          </cell>
          <cell r="I26" t="str">
            <v>PUENTE SOBRE EL RÍO JANDIYACU</v>
          </cell>
          <cell r="J26" t="str">
            <v>INCREMENTAR LA CALIDAD EN LA INFRAESTRUCTURA DEL TRANSPORTE</v>
          </cell>
          <cell r="K26" t="str">
            <v>INCREMENTAR LA CALIDAD DE LA INFRAESTRUCTURA DE LA RVE</v>
          </cell>
          <cell r="L26" t="str">
            <v>DIRECCIÓN DISTRITAL DE ORELLANA</v>
          </cell>
          <cell r="M26" t="str">
            <v>ZONA 2</v>
          </cell>
          <cell r="N26" t="str">
            <v/>
          </cell>
          <cell r="Q26" t="str">
            <v>175200000.0000.375653</v>
          </cell>
          <cell r="R26" t="str">
            <v>PUENTE SOBRE EL RÍO JANDIYACU</v>
          </cell>
          <cell r="X26" t="str">
            <v xml:space="preserve">A23. </v>
          </cell>
          <cell r="Z26">
            <v>730228</v>
          </cell>
          <cell r="AA26" t="str">
            <v>SERVICIOS DE PROVISIÓN DE DISPOSITIVOS ELECTRÓNICOS Y CERTIFICACIÓN PARA REGISTRO DE FIRMAS DIGITALES EGRESOS POR EL SERVICIO DE PROVISIÓN DE DISPOSITIVOS ELECTRÓNICOS PARA EL REGISTRO DE FIRMAS DIGITALES Y SU CERTIFICACIÓN.</v>
          </cell>
          <cell r="AL26" t="str">
            <v>DIRECCIÓN DISTRITAL DEL AZUAY</v>
          </cell>
          <cell r="AM26" t="str">
            <v>ZONA 6</v>
          </cell>
        </row>
        <row r="27">
          <cell r="H27" t="str">
            <v>175200000.0000.375654</v>
          </cell>
          <cell r="I27" t="str">
            <v>PUENTE SOBRE EL RÍO CONDOR</v>
          </cell>
          <cell r="J27" t="str">
            <v>INCREMENTAR LA CALIDAD EN LA INFRAESTRUCTURA DEL TRANSPORTE</v>
          </cell>
          <cell r="K27" t="str">
            <v>INCREMENTAR LA CALIDAD DE LA INFRAESTRUCTURA DE LA RVE</v>
          </cell>
          <cell r="L27" t="str">
            <v>DIRECCIÓN DISTRITAL DE ORELLANA</v>
          </cell>
          <cell r="M27" t="str">
            <v>ZONA 2</v>
          </cell>
          <cell r="N27" t="str">
            <v/>
          </cell>
          <cell r="Q27" t="str">
            <v>175200000.0000.375654</v>
          </cell>
          <cell r="R27" t="str">
            <v>PUENTE SOBRE EL RÍO CONDOR</v>
          </cell>
          <cell r="X27" t="str">
            <v xml:space="preserve">A24. </v>
          </cell>
          <cell r="Z27">
            <v>730230</v>
          </cell>
          <cell r="AA27" t="str">
            <v>DIGITALIZACIÓN DE INFORMACIÓN Y DATOS PÚBLICOS EGRESOS POR SERVICIOS DE DIGITALIZACIÓN DE INFORMACIÓN Y DATOS PÚBLICOS.</v>
          </cell>
          <cell r="AL27" t="str">
            <v>DIRECCIÓN DISTRITAL DEL CAÑAR</v>
          </cell>
          <cell r="AM27" t="str">
            <v>ZONA 6</v>
          </cell>
        </row>
        <row r="28">
          <cell r="H28" t="str">
            <v>175200000.0000.375906</v>
          </cell>
          <cell r="I28" t="str">
            <v>CONSTRUCCIÓN Y FISCALIZACIÓN DEL PASO LATERAL DE GUARANDA Y AMBATO.</v>
          </cell>
          <cell r="J28" t="str">
            <v>INCREMENTAR LA COBERTURA DE SERVICIOS DE TRANSPORTE</v>
          </cell>
          <cell r="K28" t="str">
            <v>INCREMENTAR EL NIVEL DE CALIDAD DE LOS DISEÑOS Y CONSTRUCCIÓN DE LA INFRAESTRUCTURA VIAL GENERADA CON EL MENOR IMPACTO AMBIENTAL.</v>
          </cell>
          <cell r="L28" t="str">
            <v>DIRECCIÓN DISTRITAL DE BOLÍVAR</v>
          </cell>
          <cell r="M28" t="str">
            <v>ZONA 5</v>
          </cell>
          <cell r="N28" t="str">
            <v>MEJORAR LAS CONDICIONES DE TRANSITABILIDAD CON SEGURIDAD PARA LOS USUARIOS CON LA CONSTRUCCIÓN DEL PASO LATERAL DE GUARANDA</v>
          </cell>
          <cell r="Q28" t="str">
            <v>175200000.0000.375906</v>
          </cell>
          <cell r="R28" t="str">
            <v>CONSTRUCCIÓN Y FISCALIZACIÓN DEL PASO LATERAL DE GUARANDA Y AMBATO.</v>
          </cell>
          <cell r="X28" t="str">
            <v xml:space="preserve">A25. </v>
          </cell>
          <cell r="Z28">
            <v>730232</v>
          </cell>
          <cell r="AA28" t="str">
            <v>BARRIDO PREDIAL PARA LA MODERNIZACIÓN DEL SISTEMA DE INFORMACIÓN EGRESOS  PARA LA  INVESTIGACIÓN TÉCNICA  Y JURÍDICA  DE  LA  FICHA  PREDIAL  RURAL, RELEVAMIENTO PREDIAL RURAL Y GENERAR  LA  BASE DE  DATOS GRÁFICA Y ALFANUMÉRICA.</v>
          </cell>
          <cell r="AC28" t="str">
            <v>175200000.0000.374473</v>
          </cell>
          <cell r="AD28" t="str">
            <v>CONSTRUCCIÓN DE LA VÍA SIGCHOS
CHUGCHILAN</v>
          </cell>
          <cell r="AL28" t="str">
            <v>DIRECCIÓN DISTRITAL DE EL ORO</v>
          </cell>
          <cell r="AM28" t="str">
            <v>ZONA 7</v>
          </cell>
        </row>
        <row r="29">
          <cell r="H29" t="str">
            <v>175200000.0000.375953</v>
          </cell>
          <cell r="I29" t="str">
            <v>CONSTRUCCIÓN DEL INTERCAMBIADOR  DE TRÁFICO EN LA VÍA SAN VICENTE-SAN PABLO PARA LA INTERCONEXIÓN DEL CORREDOR E40 Y E15 INCLUYE INTERCAMBIADOR  SAN VICENTE- SAN PABLO Y VÍA SAN VICENTE- ATAHUALPA</v>
          </cell>
          <cell r="J29" t="str">
            <v>INCREMENTAR LA COBERTURA DE SERVICIOS DE TRANSPORTE</v>
          </cell>
          <cell r="K29" t="str">
            <v>INCREMENTAR EL NIVEL DE CALIDAD DE LOS DISEÑOS Y CONSTRUCCIÓN DE LA INFRAESTRUCTURA VIAL GENERADA CON EL MENOR IMPACTO AMBIENTAL.</v>
          </cell>
          <cell r="L29" t="str">
            <v>DIRECCIÓN DISTRITAL DE SANTA ELENA</v>
          </cell>
          <cell r="M29" t="str">
            <v>ZONA 5</v>
          </cell>
          <cell r="N29" t="str">
            <v/>
          </cell>
          <cell r="Q29" t="str">
            <v>175200000.0000.375953</v>
          </cell>
          <cell r="R29" t="str">
            <v>CONSTRUCCIÓN DEL INTERCAMBIADOR  DE TRÁFICO EN LA VÍA SAN VICENTE-SAN PABLO PARA LA INTERCONEXIÓN DEL CORREDOR E40 Y E15 INCLUYE INTERCAMBIADOR  SAN VICENTE- SAN PABLO Y VÍA SAN VICENTE- ATAHUALPA</v>
          </cell>
          <cell r="X29" t="str">
            <v xml:space="preserve">A26. </v>
          </cell>
          <cell r="Z29">
            <v>730233</v>
          </cell>
          <cell r="AA29" t="str">
            <v>SERVICIOS EN ACTIVIDADES MINERAS E HIDROCARBURÍFERAS EGRESOS   POR   SERVICIOS   TÉCNICOS   ESPECIALIZADOS   PRESTADOS   EN   LOS   PROCESOS   DE   EXTRACCIÓN  Y  COMERCIALIZACIÓN  DE   LA   PRODUCCIÓN MINERA E HIDROCARBURÍFERA.</v>
          </cell>
          <cell r="AL29" t="str">
            <v>DIRECCIÓN DISTRITAL DE LOJA</v>
          </cell>
          <cell r="AM29" t="str">
            <v>ZONA 7</v>
          </cell>
        </row>
        <row r="30">
          <cell r="H30" t="str">
            <v>175200000.0000.379490</v>
          </cell>
          <cell r="I30" t="str">
            <v>CONSTRUCCIÓN DEL PUENTE SOBRE EL RÍO LULO Y ACCESOS UBICADOS EN EL CANTÓN VALENCIA, PROVINCIA DE LOS RÍOS</v>
          </cell>
          <cell r="J30" t="str">
            <v>INCREMENTAR LA COBERTURA DE SERVICIOS DE TRANSPORTE</v>
          </cell>
          <cell r="K30" t="str">
            <v>INCREMENTAR EL NIVEL DE CALIDAD DE LOS DISEÑOS Y CONSTRUCCIÓN DE LA INFRAESTRUCTURA VIAL GENERADA CON EL MENOR IMPACTO AMBIENTAL.</v>
          </cell>
          <cell r="L30" t="str">
            <v>DIRECCIÓN DISTRITAL DE LOS RÍOS</v>
          </cell>
          <cell r="M30" t="str">
            <v>ZONA 5</v>
          </cell>
          <cell r="N30" t="str">
            <v>CONSTRUIR EL PUENTE SOBRE EL RÍO LULO Y SUS ACCESOS  EN EL CANTÓN VALENCIA PROVINCIA DE LOS RÍOS</v>
          </cell>
          <cell r="Q30" t="str">
            <v>175200000.0000.379490</v>
          </cell>
          <cell r="R30" t="str">
            <v>CONSTRUCCIÓN DEL PUENTE SOBRE EL RÍO LULO Y ACCESOS UBICADOS EN EL CANTÓN VALENCIA, PROVINCIA DE LOS RÍOS</v>
          </cell>
          <cell r="X30" t="str">
            <v xml:space="preserve">A27. </v>
          </cell>
          <cell r="Z30">
            <v>730235</v>
          </cell>
          <cell r="AA30" t="str">
            <v>SERVICIO DE ALIMENTACIÓN EGRESOS POR OBLIGACIONES ADQUIRIDAS CON TERCEROS PARA LA PRESTACIÓN DEL SERVICIO DE ALIMENTACIÓN.</v>
          </cell>
          <cell r="AC30" t="str">
            <v>175200000.0000.374666</v>
          </cell>
          <cell r="AD30" t="str">
            <v>MANTENER A 6204.13 KM. DE CARRETERAS DE LA RED VIAL ESTATAL EN CONDICIONES ÓPTIMAS DE TRANSITABILIDAD Y DE LOS ELEMENTOS QUE LA CONFORMAN, MEDIANTE LA APLICACIÓN DE UN PROGRAMA DE CONSERVACIÓN POR NIVELES DE SERVICIO</v>
          </cell>
          <cell r="AL30" t="str">
            <v>DIRECCIÓN DE ESTUDIOS DE PREFACTIBILIDAD Y FACTIBILIDAD DE DELEGACIONES Y CONCESIONES</v>
          </cell>
          <cell r="AM30" t="str">
            <v>MATRIZ - MTOP</v>
          </cell>
        </row>
        <row r="31">
          <cell r="H31" t="str">
            <v>175200000.0000.380004</v>
          </cell>
          <cell r="I31" t="str">
            <v>ESTUDIOS DEFINITIVOS DEL NUEVO PUENTE VEHICULAR SOBRE LA QUEBRADA SALSIPUEDES, CANTÓN PALLATANGA, PROVINCIA DE CHIMBORAZO</v>
          </cell>
          <cell r="J31" t="str">
            <v>INCREMENTAR LA COBERTURA DE SERVICIOS DE TRANSPORTE</v>
          </cell>
          <cell r="K31" t="str">
            <v>INCREMENTAR LA CALIDAD DE LA INFRAESTRUCTURA DE LA RVE</v>
          </cell>
          <cell r="L31" t="str">
            <v>DIRECCIÓN DISTRITAL DE CHIMBORAZO</v>
          </cell>
          <cell r="M31" t="str">
            <v>ZONA 3</v>
          </cell>
          <cell r="N31" t="str">
            <v/>
          </cell>
          <cell r="Q31" t="str">
            <v>175200000.0000.380004</v>
          </cell>
          <cell r="R31" t="str">
            <v>ESTUDIOS DEFINITIVOS DEL NUEVO PUENTE VEHICULAR SOBRE LA QUEBRADA SALSIPUEDES, CANTÓN PALLATANGA, PROVINCIA DE CHIMBORAZO</v>
          </cell>
          <cell r="X31" t="str">
            <v xml:space="preserve">A28. </v>
          </cell>
          <cell r="Z31">
            <v>730236</v>
          </cell>
          <cell r="AA31" t="str">
            <v>SERVICIOS EN PLANTACIONES FORESTALES EGRESOS POR SERVICIOS DE HOYADO, PLANTADO, CERCADO, LIMPIEZA   Y OTROS EN PLANTACIONES FORESTALES.</v>
          </cell>
          <cell r="AL31" t="str">
            <v>DIRECCIÓN DISTRITAL DE ZAMORA CHINCHIPE</v>
          </cell>
          <cell r="AM31" t="str">
            <v>ZONA 7</v>
          </cell>
        </row>
        <row r="32">
          <cell r="H32" t="str">
            <v>175200000.0000.381287</v>
          </cell>
          <cell r="I32" t="str">
            <v>PROYECTO DE RECONSTRUCCIÓN DE OBRAS POR EL TERREMOTO 2016</v>
          </cell>
          <cell r="J32" t="str">
            <v>INCREMENTAR LA CALIDAD EN LA INFRAESTRUCTURA DEL TRANSPORTE  DE LAS ZONAS AFECTADAS POR EL TERREMOTO DE ABRIL DE 2016</v>
          </cell>
          <cell r="K32" t="str">
            <v>INCREMENTAR LA CALIDAD DE LA INFRAESTRUCTURA DE LA RVE DE LAS ZONAS AFECTADAS POR EL TERREMOTO DE ABRIL DE 2016</v>
          </cell>
          <cell r="L32" t="str">
            <v>DIRECCIÓN DE CONSTRUCCIONES DEL TRANSPORTE</v>
          </cell>
          <cell r="M32" t="str">
            <v>DIRECCIÓN DE CONSTRUCCIONES DEL TRANSPORTE</v>
          </cell>
          <cell r="N32" t="str">
            <v>RECUPERAR Y MEJORAR LA  INFRAESTRUCTURA DE TRANSPORTE PARA LAS PROVINCIAS DE ESMERALDAS Y MANABÍ, AFECTADAS  POR EL TERREMOTO DE ABRIL 2016.</v>
          </cell>
          <cell r="Q32" t="str">
            <v>175200000.0000.381287</v>
          </cell>
          <cell r="R32" t="str">
            <v>PROYECTO DE RECONSTRUCCION DE OBRAS POR EL TERREMOTO 2016</v>
          </cell>
          <cell r="X32" t="str">
            <v xml:space="preserve">A29. </v>
          </cell>
          <cell r="Z32">
            <v>730237</v>
          </cell>
          <cell r="AA32" t="str">
            <v>REMEDIACIÓN, RESTAURACIÓN Y DESCONTAMINACIÓN DE CUERPOS DE AGUA PAGO POR  SERVICIOS DE ACTIVIDADES Y ACCIONES ENCAMINADAS A LA REMEDIACIÓN, RESTAURACIÓN Y DESCONTAMINACIÓN DE  MARES, RÍOS, LAGOS, LAGUNAS, ESTEROS Y QUEBRADAS.</v>
          </cell>
        </row>
        <row r="33">
          <cell r="H33" t="str">
            <v>175200000.0000.382590</v>
          </cell>
          <cell r="I33" t="str">
            <v>CONSTRUCCIÓN DEL MURO DE PROTECCIÓN EN LA RIVERA DERECHA DEL RÍO NAPO Y PROLONGACIÓN DE LA CALLE VELASCO IBARRA MALECÓN NUEVO ROCAFUERTE</v>
          </cell>
          <cell r="J33" t="str">
            <v>INCREMENTAR LA COBERTURA DE SERVICIOS DE TRANSPORTE</v>
          </cell>
          <cell r="K33" t="str">
            <v>INCREMENTAR EL NIVEL DE CALIDAD DE LOS DISEÑOS Y CONSTRUCCIÓN DE LA INFRAESTRUCTURA VIAL GENERADA CON EL MENOR IMPACTO AMBIENTAL.</v>
          </cell>
          <cell r="L33" t="str">
            <v>DIRECCIÓN DISTRITAL DE ORELLANA</v>
          </cell>
          <cell r="M33" t="str">
            <v>ZONA 2</v>
          </cell>
          <cell r="N33" t="str">
            <v>CONSTRUIR EL MURO DE PROTECCIÓN EN LA RIVERA DERECHA DEL RÍO NAPO Y PROLONGACIÓN DE LA CALLE VELASCO IBARRA MALECÓN NUEVO ROCAFUERTE EN EL CANTÓN AGUARICO, PROVINCIA DE ORELLANA A FIN DE DISPONER DE UNA INFRAESTRUCTURA QUE PRESENTE CONDICIONES SEGURAS PAR</v>
          </cell>
          <cell r="Q33" t="str">
            <v>175200000.0000.382590</v>
          </cell>
          <cell r="R33" t="str">
            <v>CONSTRUCCIÓN DEL MURO DE PROTECCIÓN EN LA RIVERA DERECHA DEL RÍO NAPO Y PROLONGACIÓN DE LA CALLE VELASCO IBARRA MALECÓN NUEVO ROCAFUERTE</v>
          </cell>
          <cell r="X33" t="str">
            <v xml:space="preserve">A30. </v>
          </cell>
          <cell r="Z33">
            <v>730239</v>
          </cell>
          <cell r="AA33" t="str">
            <v>MEMBRECÍAS EGRESOS POR CUOTAS Y MEMBRECÍAS GESTIONADAS POR LAS ENTIDADES DEL SECTOR PÚBLICO.</v>
          </cell>
          <cell r="AC33" t="str">
            <v>175200000.0000.375366</v>
          </cell>
          <cell r="AD33" t="str">
            <v>REHABILITACIÓN DEL ANILLO VIAL DE SALCEDO</v>
          </cell>
        </row>
        <row r="34">
          <cell r="H34" t="str">
            <v>175200000.0000.382862</v>
          </cell>
          <cell r="I34" t="str">
            <v>ESTUDIOS DE FACTIBILIDAD, IMPACTOS AMBIENTALES E INGENIERÍA DEFINITIVOS PARA LA REHABILITACIÓN, MANTENIMIENTO
Y SEÑALIZACIÓN DE LA CARRETERA SAN LORENZO - PUENTE SOBRE EL RIO LITA PERTENECIENTE A LA RVE E10 CON UNA LONGITUD DE 75,6
KM, PERTENECIENTE A LA PROVINCIA DE ESMERALDAS.</v>
          </cell>
          <cell r="J34" t="str">
            <v>INCREMENTAR LA COBERTURA DE SERVICIOS DE TRANSPORTE</v>
          </cell>
          <cell r="K34" t="str">
            <v>INCREMENTAR LA CALIDAD DE LA INFRAESTRUCTURA DE LA RVE</v>
          </cell>
          <cell r="L34" t="str">
            <v>DIRECCIÓN DISTRITAL DE ESMERALDAS</v>
          </cell>
          <cell r="M34" t="str">
            <v>ZONA 1</v>
          </cell>
          <cell r="N34" t="str">
            <v>REALIZAR LOS ESTUDIOS QUE PERMITAN DETERMINAR LA FACTIBILIDAD PARA REHABILITAR LA VIA LITA - SAN LORENZO</v>
          </cell>
          <cell r="Q34" t="str">
            <v>175200000.0000.382862</v>
          </cell>
          <cell r="R34" t="str">
            <v>ESTUDIOS DE FACTIBILIDAD, IMPACTOS AMBIENTALES E INGENIERÍA DEFINITIVOS PARA LA REHABILITACIÓN, MANTENIMIENTO
Y SEÑALIZACIÓN DE LA CARRETERA SAN LORENZO - PUENTE SOBRE EL RIO LITA PERTENECIENTE A LA RVE E10 CON UNA LONGITUD DE 75,6
KM, PERTENECIENTE</v>
          </cell>
          <cell r="Z34">
            <v>730241</v>
          </cell>
          <cell r="AA34" t="str">
            <v>SERVICIO DE MONITOREO DE LA INFORMACIÓN EN TELEVISIÓN, RADIO, PRENSA, MEDIOS ON-LINE Y OTROS EGRESOS POR SERVICIOS DE MONITOREO DE LA INFORMACIÓN EN TELEVISIÓN, RADIO, PRENSA, MEDIOS ON-LINE Y OTROS.</v>
          </cell>
          <cell r="AC34" t="str">
            <v>175200000.0000.375649</v>
          </cell>
          <cell r="AD34" t="str">
            <v xml:space="preserve"> MEJORAR LA MOVILIDAD Y CONECTIVIDAD DE LA POBLACIÓN DEL CANTÓN ORELLANA MEDIANTE LA CONSTRUCCIÓN DEL PUENTE DE HORMIGÓN ARMADO SOBRE EL RÍO ZAMONA, EN LA CARRETERA COCA - DAYUMA, CON CONDICIONES DE TRANSITABILIDAD PERMANENTE</v>
          </cell>
        </row>
        <row r="35">
          <cell r="H35" t="str">
            <v>175200000.0000.382882</v>
          </cell>
          <cell r="I35" t="str">
            <v>RECONSTRUCCIÓN  Y AMPLIACIÓN DEL TERMINAL PESQUERO Y CABOTAJE, DE LA CIUDAD DE MANTA, PROVINCIA DE MANABÍ</v>
          </cell>
          <cell r="J35" t="str">
            <v>INCREMENTAR LA CALIDAD EN LOS SERVICIOS DE TRANSPORTE.</v>
          </cell>
          <cell r="K35" t="str">
            <v>INCREMENTAR LA CALIDAD DE LOS SERVICIOS PORTUARIOS, AEROPORTUARIOS, TRANSPORTE TERRESTRE Y FERROVIARIO.</v>
          </cell>
          <cell r="L35" t="str">
            <v>DIRECCIÓN DE CONSTRUCCIONES DEL TRANSPORTE</v>
          </cell>
          <cell r="M35" t="str">
            <v>DIRECCIÓN DE CONSTRUCCIONES DEL TRANSPORTE</v>
          </cell>
          <cell r="N35" t="str">
            <v>RECONSTRUIR LAS AFECTACIONES POR EL TERREMOTO Y GARANTIZAR LA PRESTACIÓN DE SERVICIOS A LOS BUQUES PESQUEROS NACIONALES (MÁS DE 3.000 ENTRE ARTESANALES E INDUSTRIALES) QUE DEMANDAN FACILIDADES DEL TERMINAL PESQUERO Y DE CABOTAJE</v>
          </cell>
          <cell r="Q35" t="str">
            <v>175200000.0000.382882</v>
          </cell>
          <cell r="R35" t="str">
            <v>RECONSTRUCCIÓN  Y AMPLIACIÓN DEL TERMINAL PESQUERO Y CABOTAJE, DE LA CIUDAD DE MANTA, PROVINCIA DE MANABÍ</v>
          </cell>
          <cell r="Z35">
            <v>730242</v>
          </cell>
          <cell r="AA35" t="str">
            <v>SERVICIOS   DE   ALMACENAMIENTO,   CONTROL,   CUSTODIA,   DISPENSACIÓN   DE   MEDICAMENTOS,   MATERIALES   E   INSUMOS   MÉDICOS   Y OTROS EGRESOS  POR  SERVICIOS  DE  ALMACENAMIENTO, CONTROL, CUSTODIA, DISPENSACIÓN DE  MEDICAMENTOS, MATERIALES  E INSUMOS MÉDICOS  Y OTROS.</v>
          </cell>
          <cell r="AC35" t="str">
            <v>175200000.0000.375650</v>
          </cell>
          <cell r="AD35" t="str">
            <v xml:space="preserve"> MEJORAR LA MOVILIDAD Y CONECTIVIDAD DE LA POBLACIÓN DEL CANTÓN ORELLANA MEDIANTE LA CONSTRUCCIÓN DEL PUENTE DE HORMIGÓN ARMADO SOBRE EL RÍO FLORIDA, EN LA CARRETERA COCA - DAYUMA, CON CONDICIONES DE TRANSITABILIDAD PERMANENTE</v>
          </cell>
        </row>
        <row r="36">
          <cell r="H36" t="str">
            <v>175200000.0000.383124</v>
          </cell>
          <cell r="I36" t="str">
            <v>CONSTRUCCIÓN DE CUATRO PUENTES: QUEBRADA HONDA, PALANDA, AGUA DULCE Y PALANUMÁ Y CONSTRUCCIÓN DE OBRAS VIALES EN EL TRAMO VILCABAMBA - BELLAVISTA EN LA PROVINCIA DE ZAMORA CHINCHIPE</v>
          </cell>
          <cell r="J36" t="str">
            <v>INCREMENTAR LA COBERTURA DE SERVICIOS DE TRANSPORTE</v>
          </cell>
          <cell r="K36" t="str">
            <v>INCREMENTAR EL NIVEL DE CALIDAD DE LOS DISEÑOS Y CONSTRUCCIÓN DE LA INFRAESTRUCTURA VIAL GENERADA CON EL MENOR IMPACTO AMBIENTAL.</v>
          </cell>
          <cell r="L36" t="str">
            <v>DIRECCIÓN DISTRITAL DE ZAMORA CHINCHIPE</v>
          </cell>
          <cell r="M36" t="str">
            <v>ZONA 7</v>
          </cell>
          <cell r="N36" t="str">
            <v>CONSTRUIR  LOS CUATRO PUENTES DENOMINADOS QUEBRADA HONDA, PALANDA, AGUA DULCE Y PALANUMÁ DE LA "REHABILITACIÓN DE LA CARRETERA VILCABAMBA-BELLAVISTA, TRAMO 1", EN LA RVE E682 DE LA PROVINCIA DE ZAMORA CHINCHIPE; CON LA FINALIDAD BRINDAR UN BUEN SERVICIO A</v>
          </cell>
          <cell r="Q36" t="str">
            <v>175200000.0000.383124</v>
          </cell>
          <cell r="R36" t="str">
            <v>CONSTRUCCIÓN DE CUATRO PUENTES: QUEBRADA HONDA, PALANDA, AGUA DULCE Y PALANUMÁ Y CONSTRUCCIÓN DE OBRAS VIALES EN EL TRAMO VILCABAMBA - BELLAVISTA EN LA PROVINCIA DE ZAMORA CHINCHIPE</v>
          </cell>
          <cell r="Z36">
            <v>730243</v>
          </cell>
          <cell r="AA36" t="str">
            <v>GARANTÍA EXTENDIDA DE BIENES EGRESOS POR SERVICIO DE GARANTÍA EXTENDIDA DE BIENES EN APLICACIÓN DEL PRINCIPIO DE VIGENCIA TECNOLÓGICA.</v>
          </cell>
        </row>
        <row r="37">
          <cell r="H37" t="str">
            <v>175200000.0000.383243</v>
          </cell>
          <cell r="I37" t="str">
            <v>AMPLIACIÓN Y REHABILITACIÓN A CUATRO CARRILES DEL ANILLO VIAL DE SANTO DOMINGO</v>
          </cell>
          <cell r="J37" t="str">
            <v>INCREMENTAR LA COBERTURA DE SERVICIOS DE TRANSPORTE</v>
          </cell>
          <cell r="K37" t="str">
            <v>INCREMENTAR EL NIVEL DE CALIDAD DE LOS DISEÑOS Y CONSTRUCCIÓN DE LA INFRAESTRUCTURA VIAL GENERADA CON EL MENOR IMPACTO AMBIENTAL.</v>
          </cell>
          <cell r="L37" t="str">
            <v>DIRECCIÓN DISTRITAL DE SANTO DOMINGO DE LOS TSÁCHILAS</v>
          </cell>
          <cell r="M37" t="str">
            <v>ZONA 4</v>
          </cell>
          <cell r="N37" t="str">
            <v>AMPLIACIÓN Y REHABILITACIÓN A CUATRO CARRILES DEL ANILLO VIAL DE SANTO DOMINGO</v>
          </cell>
          <cell r="Q37" t="str">
            <v>175200000.0000.383243</v>
          </cell>
          <cell r="R37" t="str">
            <v>AMPLIACIÓN Y REHABILITACIÓN A CUATRO CARRILES DEL ANILLO VIAL DE SANTO DOMINGO</v>
          </cell>
          <cell r="Z37">
            <v>730248</v>
          </cell>
          <cell r="AA37" t="str">
            <v>EVENTOS OFICIALES EGRESOS PARA LA REALIZACIÓN DE ACTOS Y CEREMONIAS OFICIALES, INCLUYE LOS QUE REQUIERAN LAS OFICINAS INSTALADAS EN EL EXTERIOR PARA LA RECEPCIÓN Y ATENCIÓN DEL CUERPO DIPLOMÁTICO, MISIONES DIPLOMÁTICAS Y HUÉSPEDES OFICIALES.</v>
          </cell>
        </row>
        <row r="38">
          <cell r="H38" t="str">
            <v>175200000.0000.383580</v>
          </cell>
          <cell r="I38" t="str">
            <v>REHABILITACIÓN Y MEJORAMIENTO DE LA CARRETERA TONCHIGUE - GALERA - BUNCHE TRAMO ABDÓN CALDERÓN - QUINGUE CON UNA LONGITUD DE 34 KM.</v>
          </cell>
          <cell r="J38" t="str">
            <v>INCREMENTAR LA CALIDAD EN LA INFRAESTRUCTURA DEL TRANSPORTE</v>
          </cell>
          <cell r="K38" t="str">
            <v>INCREMENTAR LA CALIDAD DE LA INFRAESTRUCTURA DE LA RVE</v>
          </cell>
          <cell r="L38" t="str">
            <v>DIRECCIÓN DE CONSTRUCCIONES DEL TRANSPORTE</v>
          </cell>
          <cell r="M38" t="str">
            <v>DIRECCIÓN DE CONSTRUCCIONES DEL TRANSPORTE</v>
          </cell>
          <cell r="N38" t="str">
            <v>REHABILITAR LA CARRETERA ABDÓN CALDERÓN - QUINGUE DE 34,3 KM DE LONGITUD, QUE PERMITA UNA ADECUADA Y SEGURA CIRCULACIÓN, INCENTIVANDO DESARROLLO PRODUCTIVO Y TURÍSTICO EN UNA ZONA AFECTADA POR EL TERREMOTO 16A</v>
          </cell>
          <cell r="Q38" t="str">
            <v>175200000.0000.383580</v>
          </cell>
          <cell r="R38" t="str">
            <v>REHABILITACIÓN Y MEJORAMIENTO DE LA CARRETERA TONCHIGUE - GALERA - BUNCHE TRAMO ABDÓN CALDERÓN - QUINGUE CON UNA LONGITUD DE 34 KM.</v>
          </cell>
          <cell r="Z38">
            <v>730249</v>
          </cell>
          <cell r="AA38" t="str">
            <v>EVENTOS PÚBLICOS PROMOCIONALES EGRESOS    PARA   LA    ORGANIZACIÓN    Y   EJECUCIÓN    DE    FERIAS,    EXPOSICIONES,    RUEDAS    DE    NEGOCIOS    Y   NEGOCIACIONES,    INCLUYE    ALQUILER, MONTAJE, DESMONTAJE, LOGÍSTICA, ORGANIZACIÓN, EJECUCIÓN Y OTROS RELACIONADOS CON EVENTOS PÚBLICOS PROMOCIONALES  NACIONALES E INTERNACIONALES.</v>
          </cell>
          <cell r="AC38" t="str">
            <v>175200000.0000.375906</v>
          </cell>
          <cell r="AD38" t="str">
            <v>MEJORAR LAS CONDICIONES DE TRANSITABILIDAD CON SEGURIDAD PARA LOS USUARIOS CON LA CONSTRUCCIÓN DEL PASO LATERAL DE GUARANDA</v>
          </cell>
        </row>
        <row r="39">
          <cell r="H39" t="str">
            <v>175200000.0000.383591</v>
          </cell>
          <cell r="I39" t="str">
            <v>RECTIFICACIÓN Y APERTURA DE LA VIA E29 TRAMO LAS GOLONDRINAS - SAGUANGAL DE 62 KM DE
LONGITUD UBICADA EN LA PROVINCIA DE IMBABURA INCLUYE LA CONSTRUCCIÓN DE 10 PUENTES</v>
          </cell>
          <cell r="J39" t="str">
            <v>INCREMENTAR LA COBERTURA DE SERVICIOS DE TRANSPORTE</v>
          </cell>
          <cell r="K39" t="str">
            <v>INCREMENTAR EL NIVEL DE CALIDAD DE LOS DISEÑOS Y CONSTRUCCIÓN DE LA INFRAESTRUCTURA VIAL GENERADA CON EL MENOR IMPACTO AMBIENTAL.</v>
          </cell>
          <cell r="L39" t="str">
            <v>DIRECCIÓN DISTRITAL DE IMBABURA</v>
          </cell>
          <cell r="M39" t="str">
            <v>ZONA 1</v>
          </cell>
          <cell r="N39" t="str">
            <v>APERTURAR, REHABILITAR, RECTIFICAR Y MEJORAR LA CARRETERA  RVE E29, TRAMO: LAS GOLONDRINAS - SAGUANGAL DE 64,2 KM DE LONGITUD Y CONSTRUCCIÓN DE 10 PUENTES VEHICULARES QUE PERMITAN UNA ADECUADA  Y SEGURA CIRCULACIÓN DE PERSONAS Y PRODUCTOS QUE GENEREN CREC</v>
          </cell>
          <cell r="Q39" t="str">
            <v>175200000.0000.383591</v>
          </cell>
          <cell r="R39" t="str">
            <v>RECTIFICACIÓN Y APERTURA DE LA VIA E29 TRAMO LAS GOLONDRINAS - SAGUANGAL DE 62 KM DE
LONGITUD UBICADA EN LA PROVINCIA DE IMBABURA INCLUYE LA CONSTRUCCIÓN DE 10 PUENTES</v>
          </cell>
          <cell r="Z39">
            <v>730301</v>
          </cell>
          <cell r="AA39" t="str">
            <v>PASAJES AL INTERIOR EGRESOS POR MOVILIZACIÓN Y TRANSPORTE DE SERVIDORES Y TRABAJADORES PÚBLICOS DENTRO DEL PAÍS; TRANSPORTE DE DELEGADOS, MISIONES, COMISIONES  Y  REPRESENTACIONES  EXTRANJERAS  Y  NACIONALES  QUE   BRINDAN  ASISTENCIA  TÉCNICA  Y PARTICIPAN  EN  EVENTOS  DE  ENTIDADES PÚBLICAS Y PARA DEPORTISTAS, ENTRENADORES Y CUERPO TÉCNICO QUE REPRESENTEN AL PAÍS.</v>
          </cell>
          <cell r="AC39" t="str">
            <v>175200000.0000.379490</v>
          </cell>
          <cell r="AD39" t="str">
            <v>CONSTRUIR EL PUENTE SOBRE EL RÍO LULO Y SUS ACCESOS  EN EL CANTÓN VALENCIA PROVINCIA DE LOS RÍOS</v>
          </cell>
        </row>
        <row r="40">
          <cell r="H40" t="str">
            <v>175200000.1006.7087</v>
          </cell>
          <cell r="I40" t="str">
            <v>REHABILITACIÓN DE LA PISTA, PLATAFORMA, NUEVO TERMINAL TORRE DE CONTROL Y CERRAMIENTO PERIMETRAL AEROPUERTO DE TAISHA, PROVINCIA DE MORONA SANTIAGO</v>
          </cell>
          <cell r="J40" t="str">
            <v>INCREMENTAR LA CALIDAD EN LOS SERVICIOS DE TRANSPORTE.</v>
          </cell>
          <cell r="K40" t="str">
            <v>INCREMENTAR LA CALIDAD DE LOS SERVICIOS PORTUARIOS, AEROPORTUARIOS, TRANSPORTE TERRESTRE Y FERROVIARIO.</v>
          </cell>
          <cell r="L40" t="str">
            <v>DIRECCIÓN DISTRITAL DE MORONA SANTIAGO</v>
          </cell>
          <cell r="M40" t="str">
            <v>ZONA 6</v>
          </cell>
          <cell r="N40" t="str">
            <v/>
          </cell>
          <cell r="Q40" t="str">
            <v>175200000.1006.7087</v>
          </cell>
          <cell r="R40" t="str">
            <v>REHABILITACIÓN DE LA PISTA, PLATAFORMA, NUEVO TERMINAL TORRE DE CONTROL Y CERRAMIENTO PERIMETRAL AEROPUERTO DE TAISHA, PROVINCIA DE MORONA SANTIAGO</v>
          </cell>
          <cell r="Z40">
            <v>730302</v>
          </cell>
          <cell r="AA40" t="str">
            <v>PASAJES AL EXTERIOR EGRESOS  POR  MOVILIZACIÓN Y TRANSPORTE DE  SERVIDORES  Y TRABAJADORES PÚBLICOS FUERA DEL  PAÍS TRANSPORTE DE  DELEGADOS,  MISIONES, COMISIONES  Y  REPRESENTACIONES  EXTRANJERAS  Y  NACIONALES  QUE   BRINDAN  ASISTENCIA  TÉCNICA  Y PARTICIPAN  EN  EVENTOS  DE  ENTIDADES PÚBLICAS Y PARA DEPORTISTAS, ENTRENADORES Y CUERPO TÉCNICO QUE REPRESENTEN AL PAÍS.</v>
          </cell>
        </row>
        <row r="41">
          <cell r="H41" t="str">
            <v>175200000.1074.4728</v>
          </cell>
          <cell r="I41" t="str">
            <v>CONSTRUCCIÓN DE LA CARRETERA COLIMES-OLMEDO</v>
          </cell>
          <cell r="J41" t="str">
            <v>INCREMENTAR LA COBERTURA DE SERVICIOS DE TRANSPORTE</v>
          </cell>
          <cell r="K41" t="str">
            <v>INCREMENTAR EL NIVEL DE CALIDAD DE LOS DISEÑOS Y CONSTRUCCIÓN DE LA INFRAESTRUCTURA VIAL GENERADA CON EL MENOR IMPACTO AMBIENTAL.</v>
          </cell>
          <cell r="L41" t="str">
            <v>DIRECCIÓN DISTRITAL DEL GUAYAS</v>
          </cell>
          <cell r="M41" t="str">
            <v>ZONA 5</v>
          </cell>
          <cell r="N41" t="str">
            <v>DOTAR DE 35.4 KM DE UNA VÍA REHABILITADA CON SEÑALÉTICA QUE PERMITA MEJORAR LAS CONDICIONES DE TRANSITABILIDAD DURANTE LOS 365 DÍAS DEL AÑO.</v>
          </cell>
          <cell r="Q41" t="str">
            <v>175200000.1074.4728</v>
          </cell>
          <cell r="R41" t="str">
            <v>CONSTRUCCIÓN DE LA CARRETERA COLIMES-OLMEDO</v>
          </cell>
          <cell r="Z41">
            <v>730303</v>
          </cell>
          <cell r="AA41" t="str">
            <v>VIÁTICOS Y SUBSISTENCIAS EN EL INTERIOR EGRESOS POR HOSPEDAJE Y ALIMENTACIÓN DE LOS SERVIDORES Y TRABAJADORES PÚBLICOS EN COMISIÓN DE SERVICIOS DENTRO DEL PAÍS.</v>
          </cell>
        </row>
        <row r="42">
          <cell r="H42" t="str">
            <v>175200000.1077.7116</v>
          </cell>
          <cell r="I42" t="str">
            <v>MANTENIMIENTO POR RESULTADOS ZAMORA - GUALAQUIZA</v>
          </cell>
          <cell r="J42" t="str">
            <v>INCREMENTAR LA CALIDAD EN LOS SERVICIOS DE TRANSPORTE.</v>
          </cell>
          <cell r="K42" t="str">
            <v>INCREMENTAR LA CALIDAD DE LA INFRAESTRUCTURA DE LA RVE</v>
          </cell>
          <cell r="L42" t="str">
            <v>DIRECCIÓN DISTRITAL DE ZAMORA CHINCHIPE</v>
          </cell>
          <cell r="M42" t="str">
            <v>ZONA 7</v>
          </cell>
          <cell r="N42" t="str">
            <v>MANTENER LA RED LA VIAL ESTATAL EN ÓPTIMAS CONDICIONES EN UNA LONGITUD DE 114.15 KM, TRAMO ZAMORA GUALAQUIZA</v>
          </cell>
          <cell r="Q42" t="str">
            <v>175200000.1077.7116</v>
          </cell>
          <cell r="R42" t="str">
            <v>MANTENIMIENTO POR RESULTADOS ZAMORA - GUALAQUIZA</v>
          </cell>
          <cell r="Z42">
            <v>730304</v>
          </cell>
          <cell r="AA42" t="str">
            <v>VIÁTICOS Y SUBSISTENCIAS EN EL EXTERIOR EGRESOS PARA CUBRIR VALORES DIARIOS DE HOSPEDAJE Y ALIMENTACIÓN DE LOS SERVIDORES Y TRABAJADORES PÚBLICOS ENVIADOS EN COMISIÓN DE SERVICIOS AL EXTERIOR.</v>
          </cell>
          <cell r="AC42" t="str">
            <v>175200000.0000.381287</v>
          </cell>
          <cell r="AD42" t="str">
            <v>RECUPERAR Y MEJORAR LA  INFRAESTRUCTURA DE TRANSPORTE PARA LAS PROVINCIAS DE ESMERALDAS Y MANABÍ, AFECTADAS  POR EL TERREMOTO DE ABRIL 2016.</v>
          </cell>
        </row>
        <row r="43">
          <cell r="H43" t="str">
            <v>175200000.1077.7118</v>
          </cell>
          <cell r="I43" t="str">
            <v>MANTENIMIENTO POR RESULTADOS PUENTE SAN MIGUEL-LAGO AGRIO- COCA-LORETO-HUATARACO</v>
          </cell>
          <cell r="J43" t="str">
            <v>INCREMENTAR LA CALIDAD EN LA INFRAESTRUCTURA DEL TRANSPORTE</v>
          </cell>
          <cell r="K43" t="str">
            <v>INCREMENTAR LA CALIDAD DE LA INFRAESTRUCTURA DE LA RVE</v>
          </cell>
          <cell r="L43" t="str">
            <v>DIRECCIÓN DISTRITAL DE SUCUMBÍOS</v>
          </cell>
          <cell r="M43" t="str">
            <v>ZONA 1</v>
          </cell>
          <cell r="N43" t="str">
            <v/>
          </cell>
          <cell r="Q43" t="str">
            <v>175200000.1077.7118</v>
          </cell>
          <cell r="R43" t="str">
            <v>MANTENIMIENTO POR RESULTADOS PUENTE SAN MIGUEL-LAGO AGRIO- COCA-LORETO-HUATARACO</v>
          </cell>
          <cell r="Z43">
            <v>730306</v>
          </cell>
          <cell r="AA43" t="str">
            <v>VIÁTICOS POR GASTOS DE RESIDENCIA GASTOS DE  VIVIENDA PARA LOS  SERVIDORES Y SERVIDORAS QUE TENGAN SU DOMICILIO HABITUAL FUERA DE  LA  CIUDAD EN  LA QUE  PRESTAN SUS SERVICIOS DE  ACUERDO CON LAS  DISPOSICIONES LEGALES  VIGENTES, INCLUYEN LOS  QUE  POR LA  NATURALEZA DE  SUS FUNCIONES DEBEN  RESIDIR EN EL EXTERIOR.</v>
          </cell>
        </row>
        <row r="44">
          <cell r="H44" t="str">
            <v>175200000.1079.4999</v>
          </cell>
          <cell r="I44" t="str">
            <v>EQUIPO CAMINERO</v>
          </cell>
          <cell r="J44" t="str">
            <v>INCREMENTAR LA CALIDAD EN LA INFRAESTRUCTURA DEL TRANSPORTE</v>
          </cell>
          <cell r="K44" t="str">
            <v>INCREMENTAR LA CALIDAD DE LA INFRAESTRUCTURA DE LA RVE</v>
          </cell>
          <cell r="L44" t="str">
            <v>DIRECCIÓN DE CONSERVACIÓN DE LA INFRAESTRUCTURA DEL TRANSPORTE</v>
          </cell>
          <cell r="M44" t="str">
            <v>SUBSECRETARÍA DE INFRAESTRUCTURA DEL TRANSPORTE</v>
          </cell>
          <cell r="N44" t="str">
            <v>RENOVAR EL EQUIPO CAMINERO DE LAS DIRECCIONES PROVINCIALES DEL MTOP A NIVEL NACIONAL REDUCIENDO EL PRESUPUESTO ANUAL QUE SE DESTINA A LA RE-POTENCIACIÓN DEL EQUIPO CAMINERO QUE YA HA CUMPLIDO SU VIDA ÚTIL.</v>
          </cell>
          <cell r="Q44" t="str">
            <v>175200000.1079.4999</v>
          </cell>
          <cell r="R44" t="str">
            <v>EQUIPO CAMINERO</v>
          </cell>
          <cell r="Z44">
            <v>730307</v>
          </cell>
          <cell r="AA44" t="str">
            <v>ATENCIÓN A DELEGADOS EXTRANJEROS Y NACIONALES, DEPORTISTAS, ENTRENADORES Y CUERPO TÉCNICO QUE REPRESENTEN AL PAÍS EGRESOS   DE   HOSPEDAJE   Y   ALIMENTACIÓN   A   DELEGADOS,   MISIONES,   COMISIONES   Y   REPRESENTACIONES   EXTRANJERAS   Y   NACIONALES   QUE BRINDAN   ASISTENCIA   TÉCNICA   Y   PARTICIPAN   EN   EVENTOS   DE   ENTIDADES   PÚBLICAS,   DEPORTISTAS,   ENTRENADORES   Y   CUERPO   TÉCNICO   QUE REPRESENTEN AL PAÍS.</v>
          </cell>
        </row>
        <row r="45">
          <cell r="H45" t="str">
            <v>175200000.21.4343</v>
          </cell>
          <cell r="I45" t="str">
            <v>RECONSTRUCCIÓN  DURANTE 15
MESES Y MANTENIMIENTO DURANTE 24 MESES DE LA CARRETERA GUALACEO-LIMÓN TRAMO: GUALACEO-PLAN DE MILAGRO</v>
          </cell>
          <cell r="J45" t="str">
            <v>INCREMENTAR LA COBERTURA DE SERVICIOS DE TRANSPORTE</v>
          </cell>
          <cell r="K45" t="str">
            <v>INCREMENTAR EL NIVEL DE CALIDAD DE LOS DISEÑOS Y CONSTRUCCIÓN DE LA INFRAESTRUCTURA VIAL GENERADA CON EL MENOR IMPACTO AMBIENTAL.</v>
          </cell>
          <cell r="L45" t="str">
            <v>DIRECCIÓN DISTRITAL DEL AZUAY</v>
          </cell>
          <cell r="M45" t="str">
            <v>ZONA 6</v>
          </cell>
          <cell r="N45" t="str">
            <v>RECONSTRUCCIÓN DE LA CARRETERA GUALACEO-LIMÓN TRAMO: GUALACEO-PLAN DE MILAGRO, PARA DISMINUIR EL TIEMPO DE VIAJE DE LOS USUARIOS DE LA VÍA</v>
          </cell>
          <cell r="Q45" t="str">
            <v>175200000.21.4343</v>
          </cell>
          <cell r="R45" t="str">
            <v>RECONSTRUCCIÓN  DURANTE 15
MESES Y MANTENIMIENTO DURANTE 24 MESES DE LA CARRETERA GUALACEO-LIMÓN TRAMO: GUALACEO-PLAN DE MILAGRO</v>
          </cell>
          <cell r="Z45">
            <v>730308</v>
          </cell>
          <cell r="AA45" t="str">
            <v>RECARGOS POR CAMBIOS EN PASAJES AL INTERIOR Y AL EXTERIOR DEL PAÍS EGRESOS POR RECARGOS O PENALIZACIÓN POR CAMBIOS EN LA UTILIZACIÓN DE PASAJES AL INTERIOR Y AL EXTERIOR DEL PAÍS.</v>
          </cell>
        </row>
        <row r="46">
          <cell r="H46" t="str">
            <v>175200000.23.3875</v>
          </cell>
          <cell r="I46" t="str">
            <v>REHABILITACIÓN (18 MESES) Y MANTENIMIENTO (48 MESES) CARR. PUENTE CHIRITZA - PUENTE CUYABENO DE 44,536 KM. LONG., INCLUYE ADEMÁS CONSTRU. DE PUENTES: CUYABENO 40 M., AGUAS NEGRAS 60 M., SIN NOMBRE 20 M.,
17 DE ABRIL 20 M., LIBERTAD 20 M</v>
          </cell>
          <cell r="J46" t="str">
            <v>INCREMENTAR LA CALIDAD EN LA INFRAESTRUCTURA DEL TRANSPORTE</v>
          </cell>
          <cell r="K46" t="str">
            <v>INCREMENTAR EL NIVEL DE CALIDAD DE LOS DISEÑOS Y CONSTRUCCIÓN DE LA INFRAESTRUCTURA VIAL GENERADA CON EL MENOR IMPACTO AMBIENTAL.</v>
          </cell>
          <cell r="L46" t="str">
            <v>DIRECCIÓN DISTRITAL DE SUCUMBÍOS</v>
          </cell>
          <cell r="M46" t="str">
            <v>ZONA 1</v>
          </cell>
          <cell r="N46" t="str">
            <v>REHABILITACIÓN (18 MESES) Y MANTENIMIENTO (48 MESES)</v>
          </cell>
          <cell r="Q46" t="str">
            <v>175200000.23.3875</v>
          </cell>
          <cell r="R46" t="str">
            <v>REHABILITACIÓN (18 MESES) Y MANTENIMIENTO (48 MESES) CARR. PUENTE CHIRITZA - PUENTE CUYABENO DE 44,536 KM. LONG., INCLUYE ADEMÁS CONSTRU. DE PUENTES: CUYABENO 40 M., AGUAS NEGRAS 60 M., SIN NOMBRE 20 M.,
17 DE ABRIL 20 M., LIBERTAD 20 M</v>
          </cell>
          <cell r="Z46">
            <v>730401</v>
          </cell>
          <cell r="AA46" t="str">
            <v>TERRENOS (MANTENIMIENTO) EGRESOS PARA EL MANTENIMIENTO DE PREDIOS URBANOS Y RURALES.</v>
          </cell>
          <cell r="AC46" t="str">
            <v>175200000.0000.382590</v>
          </cell>
          <cell r="AD46" t="str">
            <v>CONSTRUIR EL MURO DE PROTECCIÓN EN LA RIVERA DERECHA DEL RÍO NAPO Y PROLONGACIÓN DE LA CALLE VELASCO IBARRA MALECÓN NUEVO ROCAFUERTE EN EL CANTÓN AGUARICO, PROVINCIA DE ORELLANA A FIN DE DISPONER DE UNA INFRAESTRUCTURA QUE PRESENTE CONDICIONES SEGURAS PAR</v>
          </cell>
        </row>
        <row r="47">
          <cell r="H47" t="str">
            <v>175200000.506.3653</v>
          </cell>
          <cell r="I47" t="str">
            <v>MANTENIMIENTO VIAL DE LA PROVINCIA DEL AZUAY</v>
          </cell>
          <cell r="J47" t="str">
            <v>INCREMENTAR LA CALIDAD EN LA INFRAESTRUCTURA DEL TRANSPORTE</v>
          </cell>
          <cell r="K47" t="str">
            <v>INCREMENTAR LA CALIDAD DE LA INFRAESTRUCTURA DE LA RVE</v>
          </cell>
          <cell r="L47" t="str">
            <v>DIRECCIÓN DISTRITAL DEL AZUAY</v>
          </cell>
          <cell r="M47" t="str">
            <v>ZONA 6</v>
          </cell>
          <cell r="N47" t="str">
            <v>CONSERVAR LA INFRAESTRUCTURA VIAL DE LA PROVINCIA EN BUENAS CONDICIONES DE OPERATIVIDAD DURANTE TODO EL AÑO, MEDIANTE LA EJECUCIÓN DE ACTIVIDADES DE MANTENIMIENTO VIAL QUE GARANTICEN ÓPTIMAS CONDICIONES   PARA  EL  SERVICIO DE TRANSPORTE Y MOVILIDAD SEGUR</v>
          </cell>
          <cell r="Q47" t="str">
            <v>175200000.506.3653</v>
          </cell>
          <cell r="R47" t="str">
            <v>MANTENIMIENTO VIAL DE LA PROVINCIA DEL AZUAY</v>
          </cell>
          <cell r="Z47">
            <v>730402</v>
          </cell>
          <cell r="AA47" t="str">
            <v>EDIFICIOS, LOCALES, RESIDENCIAS Y CABLEADO ESTRUCTURADO (MANTENIMIENTO, REPARACIÓN E INSTALACIÓN) EGRESOS POR EL MANTENIMIENTO Y REPARACIÓN DE EDIFICIOS, LOCALES, RESIDENCIAS; POR ARMADA Y DESARMADA DE ESTACIONES DE TRABAJO, MAMPARAS, PISO, TECHO; Y, CABLEADO ESTRUCTURADO.</v>
          </cell>
        </row>
        <row r="48">
          <cell r="H48" t="str">
            <v>175200000.506.3657</v>
          </cell>
          <cell r="I48" t="str">
            <v>MANTENIMIENTO VIAL DE LA PROVINCIA DEL CAÑAR</v>
          </cell>
          <cell r="J48" t="str">
            <v>INCREMENTAR LA CALIDAD EN LA INFRAESTRUCTURA DEL TRANSPORTE</v>
          </cell>
          <cell r="K48" t="str">
            <v>INCREMENTAR LA CALIDAD DE LA INFRAESTRUCTURA DE LA RVE</v>
          </cell>
          <cell r="L48" t="str">
            <v>DIRECCIÓN DISTRITAL DEL CAÑAR</v>
          </cell>
          <cell r="M48" t="str">
            <v>ZONA 6</v>
          </cell>
          <cell r="N48" t="str">
            <v>CONSERVAR LA INFRAESTRUCTURA VIAL DE LA PROVINCIA DEL CAÑAR EN BUENAS CONDICIONES DE OPERATIVIDAD DURANTE TODO EL AÑO, MEDIANTE LA EJECUCIÓN DE ACTIVIDADES DE MANTENIMIENTO VIAL QUE GARANTICEN ÓPTIMAS CONDICIONES PARA EL SERVICIO DEL TRANSPORTE Y MOVILIDA</v>
          </cell>
          <cell r="Q48" t="str">
            <v>175200000.506.3657</v>
          </cell>
          <cell r="R48" t="str">
            <v>MANTENIMIENTO VIAL DE LA PROVINCIA DEL CAÑAR</v>
          </cell>
          <cell r="Z48">
            <v>730403</v>
          </cell>
          <cell r="AA48" t="str">
            <v>MOBILIARIOS (INSTALACIÓN, MANTENIMIENTO Y REPARACIÓN) EGRESOS POR LA INSTALACIÓN, MANTENIMIENTO Y REPARACIÓN DE BIENES MUEBLES.</v>
          </cell>
          <cell r="AC48" t="str">
            <v>175200000.0000.382862</v>
          </cell>
          <cell r="AD48" t="str">
            <v>REALIZAR LOS ESTUDIOS QUE PERMITAN DETERMINAR LA FACTIBILIDAD PARA REHABILITAR LA VIA LITA - SAN LORENZO</v>
          </cell>
        </row>
        <row r="49">
          <cell r="H49" t="str">
            <v>175200000.506.3661</v>
          </cell>
          <cell r="I49" t="str">
            <v>MANTENIMIENTO VIAL DE LA PROVINCIA DE MORONA SANTIAGO</v>
          </cell>
          <cell r="J49" t="str">
            <v>INCREMENTAR LA CALIDAD EN LA INFRAESTRUCTURA DEL TRANSPORTE</v>
          </cell>
          <cell r="K49" t="str">
            <v>INCREMENTAR LA CALIDAD DE LA INFRAESTRUCTURA DE LA RVE</v>
          </cell>
          <cell r="L49" t="str">
            <v>DIRECCIÓN DISTRITAL DE MORONA SANTIAGO</v>
          </cell>
          <cell r="M49" t="str">
            <v>ZONA 6</v>
          </cell>
          <cell r="N49" t="str">
            <v>CONSERVAR LA INFRAESTRUCTURA VIAL DE LA PROVINCIA EN BUENAS CONDICIONES DE OPERATIVIDAD DURANTE TODO EL AÑO, MEDIANTE LA EJECUCIÓN DE ACTIVIDADES DE MANTENIMIENTO VIAL QUE GARANTICEN ÓPTIMAS CONDICIONES   PARA  EL  SERVICIO DE TRANSPORTE Y MOVILIDAD SEGUR</v>
          </cell>
          <cell r="Q49" t="str">
            <v>175200000.506.3661</v>
          </cell>
          <cell r="R49" t="str">
            <v>MANTENIMIENTO VIAL DE LA PROVINCIA DE MORONA SANTIAGO</v>
          </cell>
          <cell r="Z49">
            <v>730404</v>
          </cell>
          <cell r="AA49" t="str">
            <v>MAQUINARIAS Y EQUIPOS (INSTALACIÓN, MANTENIMIENTO Y REPARACIÓN) EGRESOS   POR   LA   INSTALACIÓN,   MANTENIMIENTO,   REPARACIÓN   DE   MAQUINARIAS   Y     EQUIPOS    DEL   SERVICIO   PÚBLICO,   EXCEPTO   DE   EQUIPOS INFORMÁTICOS.</v>
          </cell>
          <cell r="AC49" t="str">
            <v>175200000.0000.382882</v>
          </cell>
          <cell r="AD49" t="str">
            <v>RECONSTRUIR LAS AFECTACIONES POR EL TERREMOTO Y GARANTIZAR LA PRESTACIÓN DE SERVICIOS A LOS BUQUES PESQUEROS NACIONALES (MÁS DE 3.000 ENTRE ARTESANALES E INDUSTRIALES) QUE DEMANDAN FACILIDADES DEL TERMINAL PESQUERO Y DE CABOTAJE</v>
          </cell>
        </row>
        <row r="50">
          <cell r="H50" t="str">
            <v>175200000.506.3664</v>
          </cell>
          <cell r="I50" t="str">
            <v>MANTENIMIENTO VIAL DE LA PROVINCIA DE BOLÍVAR</v>
          </cell>
          <cell r="J50" t="str">
            <v>INCREMENTAR LA CALIDAD EN LA INFRAESTRUCTURA DEL TRANSPORTE</v>
          </cell>
          <cell r="K50" t="str">
            <v>INCREMENTAR LA CALIDAD DE LA INFRAESTRUCTURA DE LA RVE</v>
          </cell>
          <cell r="L50" t="str">
            <v>DIRECCIÓN DISTRITAL DE BOLÍVAR</v>
          </cell>
          <cell r="M50" t="str">
            <v>ZONA 5</v>
          </cell>
          <cell r="N50" t="str">
            <v>CONSERVAR LA INFRAESTRUCTURA VIAL DE LA PROVINCIA DE BOLÍVAR EN BUENAS CONDICIONES DE OPERATIVIDAD DURANTE TODO EL AÑO, MEDIANTE LA EJECUCIÓN DE ACTIVIDADES DE MANTENIMIENTO VIAL QUE GARANTICEN ÓPTIMAS CONDICIONES  PARA  EL SERVICIO DE TRANSPORTE Y MOVILI</v>
          </cell>
          <cell r="Q50" t="str">
            <v>175200000.506.3664</v>
          </cell>
          <cell r="R50" t="str">
            <v>MANTENIMIENTO VIAL DE LA PROVINCIA DE BOLÍVAR</v>
          </cell>
          <cell r="Z50">
            <v>730405</v>
          </cell>
          <cell r="AA50" t="str">
            <v>VEHÍCULOS (SERVICIO PARA MANTENIMIENTO Y REPARACIÓN) EGRESOS POR SERVICIO DE MANTENIMIENTO Y REPARACIÓN DE VEHÍCULOS.</v>
          </cell>
        </row>
        <row r="51">
          <cell r="H51" t="str">
            <v>175200000.506.3668</v>
          </cell>
          <cell r="I51" t="str">
            <v>MANTENIMIENTO VIAL DE LA PROVINCIA DE LOS RÍOS</v>
          </cell>
          <cell r="J51" t="str">
            <v>INCREMENTAR LA CALIDAD EN LA INFRAESTRUCTURA DEL TRANSPORTE</v>
          </cell>
          <cell r="K51" t="str">
            <v>INCREMENTAR LA CALIDAD DE LA INFRAESTRUCTURA DE LA RVE</v>
          </cell>
          <cell r="L51" t="str">
            <v>DIRECCIÓN DISTRITAL DE LOS RÍOS</v>
          </cell>
          <cell r="M51" t="str">
            <v>ZONA 5</v>
          </cell>
          <cell r="N51" t="str">
            <v>CONSERVAR LA INFRAESTRUCTURA VIAL DE LA PROVINCIA DE LOS RÍOS EN BUENAS CONDICIONES DE OPERATIVIDAD DURANTE TODO EL AÑO, MEDIANTE LA EJECUCIÓN DE ACTIVIDADES DE MANTENIMIENTO VIAL QUE GARANTICEN ÓPTIMAS CONDICIONES PARA EL SERVICIO DE TRANSPORTE Y MOVILID</v>
          </cell>
          <cell r="Q51" t="str">
            <v>175200000.506.3668</v>
          </cell>
          <cell r="R51" t="str">
            <v>MANTENIMIENTO VIAL DE LA PROVINCIA DE LOS RÍOS</v>
          </cell>
          <cell r="Z51">
            <v>730406</v>
          </cell>
          <cell r="AA51" t="str">
            <v>HERRAMIENTAS (MANTENIMIENTO Y REPARACIÓN) EGRESOS POR SERVICIOS DE MANTENIMIENTO Y REPARACIÓN DE HERRAMIENTAS.</v>
          </cell>
        </row>
        <row r="52">
          <cell r="H52" t="str">
            <v>175200000.506.3739</v>
          </cell>
          <cell r="I52" t="str">
            <v>MANTENIMIENTO VIAL DE LA PROVINCIA DEL CARCHI</v>
          </cell>
          <cell r="J52" t="str">
            <v>INCREMENTAR LA CALIDAD EN LA INFRAESTRUCTURA DEL TRANSPORTE</v>
          </cell>
          <cell r="K52" t="str">
            <v>INCREMENTAR LA CALIDAD DE LA INFRAESTRUCTURA DE LA RVE</v>
          </cell>
          <cell r="L52" t="str">
            <v>DIRECCIÓN DISTRITAL DEL CARCHI</v>
          </cell>
          <cell r="M52" t="str">
            <v>ZONA 1</v>
          </cell>
          <cell r="N52" t="str">
            <v>CONSERVAR LA INFRAESTRUCTURA VIAL DE LA PROVINCIA DE CARCHI EN BUENAS CONDICIONES DE OPERATIVIDAD DURANTE TODO EL AÑO, MEDIANTE LA EJECUCIÓN DE ACTIVIDADES DE MANTENIMIENTO VIAL QUE GARANTICEN ÓPTIMAS CONDICIONES   PARA  EL  SERVICIO DE TRANSPORTE Y MOVIL</v>
          </cell>
          <cell r="Q52" t="str">
            <v>175200000.506.3739</v>
          </cell>
          <cell r="R52" t="str">
            <v>MANTENIMIENTO VIAL DE LA PROVINCIA DEL CARCHI</v>
          </cell>
          <cell r="Z52">
            <v>730415</v>
          </cell>
          <cell r="AA52" t="str">
            <v>BIENES BIOLÓGICOS EGRESOS POR EL CUIDADO Y CRIANZA DE BIENES BIOLÓGICOS.</v>
          </cell>
        </row>
        <row r="53">
          <cell r="H53" t="str">
            <v>175200000.506.3743</v>
          </cell>
          <cell r="I53" t="str">
            <v>MANTENIMIENTO VIAL DE LA PROVINCIA DE ESMERALDAS</v>
          </cell>
          <cell r="J53" t="str">
            <v>INCREMENTAR LA CALIDAD EN LA INFRAESTRUCTURA DEL TRANSPORTE</v>
          </cell>
          <cell r="K53" t="str">
            <v>INCREMENTAR LA CALIDAD DE LA INFRAESTRUCTURA DE LA RVE</v>
          </cell>
          <cell r="L53" t="str">
            <v>DIRECCIÓN DISTRITAL DE ESMERALDAS</v>
          </cell>
          <cell r="M53" t="str">
            <v>ZONA 1</v>
          </cell>
          <cell r="N53" t="str">
            <v>CONSERVAR LA INFRAESTRUCTURA VIAL DE LA PROVINCIA DE ESMERALDAS EN BUENAS CONDICIONES DE OPERATIVIDAD DURANTE TODO EL AÑO, MEDIANTE LA EJECUCIÓN DE ACTIVIDADES DE MANTENIMIENTO VIAL QUE GARANTICEN ÓPTIMAS CONDICIONES   PARA  EL  SERVICIO DE TRANSPORTE Y M</v>
          </cell>
          <cell r="Q53" t="str">
            <v>175200000.506.3743</v>
          </cell>
          <cell r="R53" t="str">
            <v>MANTENIMIENTO VIAL DE LA PROVINCIA DE ESMERALDAS</v>
          </cell>
          <cell r="Z53">
            <v>730417</v>
          </cell>
          <cell r="AA53" t="str">
            <v>INFRAESTRUCTURA EGRESOS   POR   MANTENIMIENTO   Y   REPARACIÓN   DE   INFRAESTRUCTURA   PARA   GARANTIZAR   SU   UTILIZACIÓN   DURANTE   SU   VIDA   ÚTIL,   EXCLUYEN   LAS MEJORAS, RENOVACIONES O AMPLIACIONES QUE TENGAN COMO PROPÓSITO AUMENTAR EL RENDIMIENTO Y LA CAPACIDAD DE LOS ACTIVOS FIJOS O PROLONGAR SIGNIFICATIVAMENTE SU VIDA ÚTIL ESPERADA.</v>
          </cell>
          <cell r="AC53" t="str">
            <v>175200000.0000.383124</v>
          </cell>
          <cell r="AD53" t="str">
            <v>CONSTRUIR  LOS CUATRO PUENTES DENOMINADOS QUEBRADA HONDA, PALANDA, AGUA DULCE Y PALANUMÁ DE LA "REHABILITACIÓN DE LA CARRETERA VILCABAMBA-BELLAVISTA, TRAMO 1", EN LA RVE E682 DE LA PROVINCIA DE ZAMORA CHINCHIPE; CON LA FINALIDAD BRINDAR UN BUEN SERVICIO A</v>
          </cell>
        </row>
        <row r="54">
          <cell r="H54" t="str">
            <v>175200000.506.3747</v>
          </cell>
          <cell r="I54" t="str">
            <v>MANTENIMIENTO VIAL DE LA PROVINCIA DE IMBABURA</v>
          </cell>
          <cell r="J54" t="str">
            <v>INCREMENTAR LA CALIDAD EN LA INFRAESTRUCTURA DEL TRANSPORTE</v>
          </cell>
          <cell r="K54" t="str">
            <v>INCREMENTAR LA CALIDAD DE LA INFRAESTRUCTURA DE LA RVE</v>
          </cell>
          <cell r="L54" t="str">
            <v>DIRECCIÓN DISTRITAL DE IMBABURA</v>
          </cell>
          <cell r="M54" t="str">
            <v>ZONA 1</v>
          </cell>
          <cell r="N54" t="str">
            <v>CONSERVAR LA INFRAESTRUCTURA VIAL DE LA PROVINCIA DE IMBABURA EN BUENAS CONDICIONES DE OPERATIVIDAD DURANTE TODO EL AÑO, MEDIANTE LA EJECUCIÓN DE ACTIVIDADES DE MANTENIMIENTO VIAL QUE GARANTICEN ÓPTIMAS CONDICIONES PARA EL SERVICIO DE TRANSPORTE Y MOVILID</v>
          </cell>
          <cell r="Q54" t="str">
            <v>175200000.506.3747</v>
          </cell>
          <cell r="R54" t="str">
            <v>MANTENIMIENTO VIAL DE LA PROVINCIA DE IMBABURA</v>
          </cell>
          <cell r="Z54">
            <v>730418</v>
          </cell>
          <cell r="AA54" t="str">
            <v>MANTENIMIENTO DE ÁREAS VERDES Y ARREGLO DE VÍAS INTERNAS EGRESOS POR MANTENIMIENTO DE ÁREAS VERDES, JARDINES, PODA DE ÁRBOLES, HIERBAS, PLANTAS, FERTILIZACIÓN Y ARREGLO DE VÍAS INTERNAS.</v>
          </cell>
          <cell r="AC54" t="str">
            <v>175200000.0000.383243</v>
          </cell>
          <cell r="AD54" t="str">
            <v>AMPLIACIÓN Y REHABILITACIÓN A CUATRO CARRILES DEL ANILLO VIAL DE SANTO DOMINGO</v>
          </cell>
        </row>
        <row r="55">
          <cell r="H55" t="str">
            <v>175200000.506.3766</v>
          </cell>
          <cell r="I55" t="str">
            <v>MANTENIMIENTO VIAL DE LA PROVINCIA DEL NAPO</v>
          </cell>
          <cell r="J55" t="str">
            <v>INCREMENTAR LA CALIDAD EN LA INFRAESTRUCTURA DEL TRANSPORTE</v>
          </cell>
          <cell r="K55" t="str">
            <v>INCREMENTAR LA CALIDAD DE LA INFRAESTRUCTURA DE LA RVE</v>
          </cell>
          <cell r="L55" t="str">
            <v>DIRECCIÓN DISTRITAL DE NAPO</v>
          </cell>
          <cell r="M55" t="str">
            <v>ZONA 2</v>
          </cell>
          <cell r="N55" t="str">
            <v>CONSERVAR LA INFRAESTRUCTURA VIAL DE LA PROVINCIA DE NAPO EN BUENAS CONDICIONES DE OPERATIVIDAD DURANTE TODO EL AÑO, MEDIANTE LA EJECUCIÓN DE ACTIVIDADES DE MANTENIMIENTO VIAL QUE GARANTICEN ÓPTIMAS CONDICIONES PARA EL SERVICIO DE TRANSPORTE Y MOVILIDAD S</v>
          </cell>
          <cell r="Q55" t="str">
            <v>175200000.506.3766</v>
          </cell>
          <cell r="R55" t="str">
            <v>MANTENIMIENTO VIAL DE LA PROVINCIA DEL NAPO</v>
          </cell>
          <cell r="Z55">
            <v>730419</v>
          </cell>
          <cell r="AA55" t="str">
            <v>INSTALACIÓN, MANTENIMIENTO Y REPARACIÓN DE BIENES DEPORTIVOS EGRESOS PARA INSTALACIÓN, MANTENIMIENTO Y REPARACIÓN DE BIENES DEPORTIVOS.</v>
          </cell>
        </row>
        <row r="56">
          <cell r="H56" t="str">
            <v>175200000.506.3787</v>
          </cell>
          <cell r="I56" t="str">
            <v>MANTENIMIENTO VIAL DE LA PROVINCIA DE ORELLANA</v>
          </cell>
          <cell r="J56" t="str">
            <v>INCREMENTAR LA CALIDAD EN LA INFRAESTRUCTURA DEL TRANSPORTE</v>
          </cell>
          <cell r="K56" t="str">
            <v>INCREMENTAR LA CALIDAD DE LA INFRAESTRUCTURA DE LA RVE</v>
          </cell>
          <cell r="L56" t="str">
            <v>DIRECCIÓN DISTRITAL DE ORELLANA</v>
          </cell>
          <cell r="M56" t="str">
            <v>ZONA 2</v>
          </cell>
          <cell r="N56" t="str">
            <v>CONSERVAR LA INFRAESTRUCTURA VIAL DE LA PROVINCIA DE ORELLANA EN BUENAS CONDICIONES DE OPERATIVIDAD DURANTE TODO EL AÑO, MEDIANTE LA EJECUCIÓN DE ACTIVIDADES DE MANTENIMIENTO VIAL QUE GARANTICEN ÓPTIMAS CONDICIONES PARA EL SERVICIO DEL TRANSPORTE Y MOVILI</v>
          </cell>
          <cell r="Q56" t="str">
            <v>175200000.506.3787</v>
          </cell>
          <cell r="R56" t="str">
            <v>MANTENIMIENTO VIAL DE LA PROVINCIA DE ORELLANA</v>
          </cell>
          <cell r="Z56">
            <v>730425</v>
          </cell>
          <cell r="AA56" t="str">
            <v>INSTALACIÓN, READECUACIÓN, MONTAJE DE EXPOSICIONES, MANTENIMIENTO Y REPARACIÓN DE ESPACIOS Y BIENES CULTURALES EGRESOS    PARA    LA    INSTALACIÓN,    READECUACIÓN,    MONTAJE    DE    EXPOSICIONES,    MANTENIMIENTO    Y   REPARACIÓN    DE    ESPACIOS    Y    BIENES CULTURALES</v>
          </cell>
        </row>
        <row r="57">
          <cell r="H57" t="str">
            <v>175200000.506.3792</v>
          </cell>
          <cell r="I57" t="str">
            <v>MANTENIMIENTO VIAL DE LA PROVINCIA DE PICHINCHA</v>
          </cell>
          <cell r="J57" t="str">
            <v>INCREMENTAR LA CALIDAD EN LA INFRAESTRUCTURA DEL TRANSPORTE</v>
          </cell>
          <cell r="K57" t="str">
            <v>INCREMENTAR LA CALIDAD DE LA INFRAESTRUCTURA DE LA RVE</v>
          </cell>
          <cell r="L57" t="str">
            <v>DIRECCIÓN DISTRITAL DE PICHINCHA</v>
          </cell>
          <cell r="M57" t="str">
            <v>ZONA 2</v>
          </cell>
          <cell r="N57" t="str">
            <v>CONSERVAR LA INFRAESTRUCTURA VIAL DE LA PROVINCIA DE PICHINCHA EN BUENAS CONDICIONES DE OPERATIVIDAD DURANTE TODO EL AÑO, MEDIANTE LA EJECUCIÓN DE ACTIVIDADES DE MANTENIMIENTO VIAL QUE GARANTICEN ÓPTIMAS CONDICIONES   PARA  EL  SERVICIO DE TRANSPORTE Y MO</v>
          </cell>
          <cell r="Q57" t="str">
            <v>175200000.506.3792</v>
          </cell>
          <cell r="R57" t="str">
            <v>MANTENIMIENTO VIAL DE LA PROVINCIA DE PICHINCHA</v>
          </cell>
          <cell r="Z57">
            <v>730501</v>
          </cell>
          <cell r="AA57" t="str">
            <v>TERRENOS (ARRENDAMIENTO) EGRESOS DE ALQUILER POR OCUPACIÓN DE TERRENOS PARA USO PÚBLICO.</v>
          </cell>
          <cell r="AC57" t="str">
            <v>175200000.0000.383580</v>
          </cell>
          <cell r="AD57" t="str">
            <v>REHABILITAR LA CARRETERA ABDÓN CALDERÓN - QUINGUE DE 34,3 KM DE LONGITUD, QUE PERMITA UNA ADECUADA Y SEGURA CIRCULACIÓN, INCENTIVANDO DESARROLLO PRODUCTIVO Y TURÍSTICO EN UNA ZONA AFECTADA POR EL TERREMOTO 16A</v>
          </cell>
        </row>
        <row r="58">
          <cell r="H58" t="str">
            <v>175200000.506.3796</v>
          </cell>
          <cell r="I58" t="str">
            <v>MANTENIMIENTO VIAL DE LA PROVINCIA DEL COTOPAXI</v>
          </cell>
          <cell r="J58" t="str">
            <v>INCREMENTAR LA CALIDAD EN LA INFRAESTRUCTURA DEL TRANSPORTE</v>
          </cell>
          <cell r="K58" t="str">
            <v>INCREMENTAR LA CALIDAD DE LA INFRAESTRUCTURA DE LA RVE</v>
          </cell>
          <cell r="L58" t="str">
            <v>DIRECCIÓN DISTRITAL DE COTOPAXI</v>
          </cell>
          <cell r="M58" t="str">
            <v>ZONA 3</v>
          </cell>
          <cell r="N58" t="str">
            <v>CONSERVAR LA INFRAESTRUCTURA VIAL DE LA PROVINCIA  DE COTOPAXI EN BUENAS CONDICIONES DE OPERATIVIDAD DURANTE TODO EL AÑO, MEDIANTE LA EJECUCIÓN DE ACTIVIDADES DE MANTENIMIENTO VIAL QUE GARANTICEN ÓPTIMAS CONDICIONES   PARA  EL  SERVICIO DE TRANSPORTE Y MO</v>
          </cell>
          <cell r="Q58" t="str">
            <v>175200000.506.3796</v>
          </cell>
          <cell r="R58" t="str">
            <v>MANTENIMIENTO VIAL DE LA PROVINCIA DEL COTOPAXI</v>
          </cell>
          <cell r="Z58">
            <v>730502</v>
          </cell>
          <cell r="AA58" t="str">
            <v>EDIFICIOS, LOCALES, RESIDENCIAS, PARQUEADEROS, CASILLEROS JUDICIALES Y BANCARIOS (ARRENDAMIENTO) EGRESOS POR    ALQUILER DE EDIFICIOS, LOCALES, RESIDENCIAS, PARQUEADEROS, CASILLEROS JUDICIALES Y BANCARIOS.</v>
          </cell>
        </row>
        <row r="59">
          <cell r="H59" t="str">
            <v>175200000.506.3799</v>
          </cell>
          <cell r="I59" t="str">
            <v>MANTENIMIENTO VIAL DE LA PROVINCIA DE TUNGURAHUA</v>
          </cell>
          <cell r="J59" t="str">
            <v>INCREMENTAR LA CALIDAD EN LA INFRAESTRUCTURA DEL TRANSPORTE</v>
          </cell>
          <cell r="K59" t="str">
            <v>INCREMENTAR LA CALIDAD DE LA INFRAESTRUCTURA DE LA RVE</v>
          </cell>
          <cell r="L59" t="str">
            <v>DIRECCIÓN DISTRITAL DE TUNGURAHUA</v>
          </cell>
          <cell r="M59" t="str">
            <v>ZONA 3</v>
          </cell>
          <cell r="N59" t="str">
            <v>CONSERVAR LA INFRAESTRUCTURA VIAL DE LA PROVINCIA DE TUNGURAHUA EN BUENAS CONDICIONES DE OPERATIVIDAD DURANTE TODO EL AÑO, MEDIANTE LA EJECUCIÓN DE ACTIVIDADES DE MANTENIMIENTO VIAL QUE GARANTICEN ÓPTIMAS CONDICIONES   PARA  EL  SERVICIO DE TRANSPORTE Y M</v>
          </cell>
          <cell r="Q59" t="str">
            <v>175200000.506.3799</v>
          </cell>
          <cell r="R59" t="str">
            <v>MANTENIMIENTO VIAL DE LA PROVINCIA DE TUNGURAHUA</v>
          </cell>
          <cell r="Z59">
            <v>730503</v>
          </cell>
          <cell r="AA59" t="str">
            <v>MOBILIARIO (ARRENDAMIENTO) EGRESOS POR ALQUILER DE MOBILIARIOS.</v>
          </cell>
        </row>
        <row r="60">
          <cell r="H60" t="str">
            <v>175200000.506.3813</v>
          </cell>
          <cell r="I60" t="str">
            <v>MANTENIMIENTO VIAL DE LA PROVINCIA DE CHIMBORAZO</v>
          </cell>
          <cell r="J60" t="str">
            <v>INCREMENTAR LA CALIDAD EN LA INFRAESTRUCTURA DEL TRANSPORTE</v>
          </cell>
          <cell r="K60" t="str">
            <v>INCREMENTAR LA CALIDAD DE LA INFRAESTRUCTURA DE LA RVE</v>
          </cell>
          <cell r="L60" t="str">
            <v>DIRECCIÓN DISTRITAL DE CHIMBORAZO</v>
          </cell>
          <cell r="M60" t="str">
            <v>ZONA 3</v>
          </cell>
          <cell r="N60" t="str">
            <v>CONSERVAR LA INFRAESTRUCTURA VIAL DE LA PROVINCIA DE CHIMBORAZO EN BUENAS CONDICIONES DE OPERATIVIDAD DURANTE TODO EL AÑO, MEDIANTE LA EJECUCIÓN DE ACTIVIDADES DE MANTENIMIENTO VIAL QUE GARANTICEN ÓPTIMAS CONDICIONES PARA EL SERVICIO DE TRANSPORTE Y MOVIL</v>
          </cell>
          <cell r="Q60" t="str">
            <v>175200000.506.3813</v>
          </cell>
          <cell r="R60" t="str">
            <v>MANTENIMIENTO VIAL DE LA PROVINCIA DE CHIMBORAZO</v>
          </cell>
          <cell r="Z60">
            <v>730504</v>
          </cell>
          <cell r="AA60" t="str">
            <v>MAQUINARIAS Y EQUIPOS (ARRENDAMIENTO) EGRESOS POR ALQUILER DE TODA CLASE DE MAQUINARIAS Y EQUIPOS, EXCEPTO EN EQUIPOS INFORMÁTICOS.</v>
          </cell>
          <cell r="AC60" t="str">
            <v>175200000.0000.383591</v>
          </cell>
          <cell r="AD60" t="str">
            <v>APERTURAR, REHABILITAR, RECTIFICAR Y MEJORAR LA CARRETERA  RVE E29, TRAMO: LAS GOLONDRINAS - SAGUANGAL DE 64,2 KM DE LONGITUD Y CONSTRUCCIÓN DE 10 PUENTES VEHICULARES QUE PERMITAN UNA ADECUADA  Y SEGURA CIRCULACIÓN DE PERSONAS Y PRODUCTOS QUE GENEREN CREC</v>
          </cell>
        </row>
        <row r="61">
          <cell r="H61" t="str">
            <v>175200000.506.3819</v>
          </cell>
          <cell r="I61" t="str">
            <v>MANTENIMIENTO VIAL DE LA PROVICNIA DE PASTAZA</v>
          </cell>
          <cell r="J61" t="str">
            <v>INCREMENTAR LA CALIDAD EN LA INFRAESTRUCTURA DEL TRANSPORTE</v>
          </cell>
          <cell r="K61" t="str">
            <v>INCREMENTAR LA CALIDAD DE LA INFRAESTRUCTURA DE LA RVE</v>
          </cell>
          <cell r="L61" t="str">
            <v>DIRECCIÓN DISTRITAL DE PASTAZA</v>
          </cell>
          <cell r="M61" t="str">
            <v>ZONA 3</v>
          </cell>
          <cell r="N61" t="str">
            <v>CONSERVAR LA INFRAESTRUCTURA VIAL DE LA PROVINCIA EN BUENAS CONDICIONES DE OPERATIVIDAD DURANTE TODO EL AÑO, MEDIANTE LA EJECUCIÓN DE ACTIVIDADES DE MANTENIMIENTO VIAL QUE GARANTICEN ÓPTIMAS CONDICIONES   PARA  EL  SERVICIO DE TRANSPORTE Y MOVILIDAD SEGUR</v>
          </cell>
          <cell r="Q61" t="str">
            <v>175200000.506.3819</v>
          </cell>
          <cell r="R61" t="str">
            <v>MANTENIMIENTO VIAL DE LA PROVICNIA DE PASTAZA</v>
          </cell>
          <cell r="Z61">
            <v>730505</v>
          </cell>
          <cell r="AA61" t="str">
            <v>VEHÍCULOS (ARRENDAMIENTO) EGRESOS POR ALQUILER DE TODA CLASE DE VEHÍCULOS.</v>
          </cell>
        </row>
        <row r="62">
          <cell r="H62" t="str">
            <v>175200000.506.3829</v>
          </cell>
          <cell r="I62" t="str">
            <v>MANTENIMIENTO VIAL DE LA PROVINCIA DE SUCUMBIOS</v>
          </cell>
          <cell r="J62" t="str">
            <v>INCREMENTAR LA CALIDAD EN LA INFRAESTRUCTURA DEL TRANSPORTE</v>
          </cell>
          <cell r="K62" t="str">
            <v>INCREMENTAR LA CALIDAD DE LA INFRAESTRUCTURA DE LA RVE</v>
          </cell>
          <cell r="L62" t="str">
            <v>DIRECCIÓN DISTRITAL DE SUCUMBÍOS</v>
          </cell>
          <cell r="M62" t="str">
            <v>ZONA 1</v>
          </cell>
          <cell r="N62" t="str">
            <v>CONSERVAR LA INFRAESTRUCTURA VIAL DE LA PROVINCIA DE SUCUMBÍOS EN BUENAS CONDICIONES DE OPERATIVIDAD DURANTE TODO EL AÑO, MEDIANTE LA EJECUCIÓN DE ACTIVIDADES DE MANTENIMIENTO VIAL QUE GARANTICEN ÓPTIMAS CONDICIONES   PARA  EL  SERVICIO DE TRANSPORTE Y MO</v>
          </cell>
          <cell r="Q62" t="str">
            <v>175200000.506.3829</v>
          </cell>
          <cell r="R62" t="str">
            <v>MANTENIMIENTO VIAL DE LA PROVINCIA DE SUCUMBIOS</v>
          </cell>
          <cell r="Z62">
            <v>730506</v>
          </cell>
          <cell r="AA62" t="str">
            <v>HERRAMIENTAS (ARRENDAMIENTO) EGRESOS POR ALQUILER DE TODA CLASE DE HERRAMIENTAS.</v>
          </cell>
        </row>
        <row r="63">
          <cell r="H63" t="str">
            <v>175200000.506.3832</v>
          </cell>
          <cell r="I63" t="str">
            <v>MANTENIMIENTO VIAL DE LA PROVINCIA DE MANABÍ</v>
          </cell>
          <cell r="J63" t="str">
            <v>INCREMENTAR LA CALIDAD EN LA INFRAESTRUCTURA DEL TRANSPORTE</v>
          </cell>
          <cell r="K63" t="str">
            <v>INCREMENTAR LA CALIDAD DE LA INFRAESTRUCTURA DE LA RVE</v>
          </cell>
          <cell r="L63" t="str">
            <v>DIRECCIÓN DISTRITAL DE MANABÍ</v>
          </cell>
          <cell r="M63" t="str">
            <v>ZONA 4</v>
          </cell>
          <cell r="N63" t="str">
            <v>CONSERVAR LA INFRAESTRUCTURA VIAL DE LA PROVINCIA DE MANABÍ EN BUENAS CONDICIONES DE OPERATIVIDAD DURANTE TODO EL AÑO, MEDIANTE LA EJECUCIÓN DE ACTIVIDADES DE MANTENIMIENTO VIAL QUE GARANTICEN ÓPTIMAS CONDICIONES   PARA  EL  SERVICIO DE TRANSPORTE Y MOVIL</v>
          </cell>
          <cell r="Q63" t="str">
            <v>175200000.506.3832</v>
          </cell>
          <cell r="R63" t="str">
            <v>MANTENIMIENTO VIAL DE LA PROVINCIA DE MANABI</v>
          </cell>
          <cell r="Z63">
            <v>730601</v>
          </cell>
          <cell r="AA63" t="str">
            <v>CONSULTORÍA, ASESORÍA E INVESTIGACIÓN ESPECIALIZADA EGRESOS POR SERVICIOS ESPECIALIZADOS DE ASESORÍA, INVESTIGACIÓN PROFESIONAL Y TÉCNICA.</v>
          </cell>
        </row>
        <row r="64">
          <cell r="H64" t="str">
            <v>175200000.506.3833</v>
          </cell>
          <cell r="I64" t="str">
            <v>MANTENIMIENTO DE LA PROVINCIA DE SANTO DOMINGO</v>
          </cell>
          <cell r="J64" t="str">
            <v>INCREMENTAR LA CALIDAD EN LA INFRAESTRUCTURA DEL TRANSPORTE</v>
          </cell>
          <cell r="K64" t="str">
            <v>INCREMENTAR LA CALIDAD DE LA INFRAESTRUCTURA DE LA RVE</v>
          </cell>
          <cell r="L64" t="str">
            <v>DIRECCIÓN DISTRITAL DE SANTO DOMINGO DE LOS TSÁCHILAS</v>
          </cell>
          <cell r="M64" t="str">
            <v>ZONA 4</v>
          </cell>
          <cell r="N64" t="str">
            <v>CONSERVAR LA INFRAESTRUCTURA VIAL DE LA PROVINCIA DE SANTO DOMINGO EN BUENAS CONDICIONES DE OPERATIVIDAD DURANTE TODO EL AÑO, MEDIANTE LA EJECUCIÓN DE ACTIVIDADES DE MANTENIMIENTO VIAL QUE GARANTICEN ÓPTIMAS CONDICIONES PARA EL SERVICIO DE TRANSPORTE Y MO</v>
          </cell>
          <cell r="Q64" t="str">
            <v>175200000.506.3833</v>
          </cell>
          <cell r="R64" t="str">
            <v>MANTENIMIENTO DE LA PROVINCIA DE SANTO DOMINGO</v>
          </cell>
          <cell r="Z64">
            <v>730602</v>
          </cell>
          <cell r="AA64" t="str">
            <v>SERVICIO DE AUDITORÍA EGRESOS POR CONTRATACIÓN DE SERVICIOS ESPECIALIZADOS DE AUDITORÍA EN DIVERSAS RAMAS PROFESIONALES.</v>
          </cell>
        </row>
        <row r="65">
          <cell r="H65" t="str">
            <v>175200000.506.3844</v>
          </cell>
          <cell r="I65" t="str">
            <v>MANTENIMIENTO VIAL DE LA PROVINCIA DEL GUAYAS</v>
          </cell>
          <cell r="J65" t="str">
            <v>INCREMENTAR LA CALIDAD EN LA INFRAESTRUCTURA DEL TRANSPORTE</v>
          </cell>
          <cell r="K65" t="str">
            <v>INCREMENTAR LA CALIDAD DE LA INFRAESTRUCTURA DE LA RVE</v>
          </cell>
          <cell r="L65" t="str">
            <v>DIRECCIÓN DISTRITAL DEL GUAYAS</v>
          </cell>
          <cell r="M65" t="str">
            <v>ZONA 5</v>
          </cell>
          <cell r="N65" t="str">
            <v>CONSERVAR LA INFRAESTRUCTURA VIAL DE LA PROVINCIA DEL GUAYAS, EN BUENAS CONDICIONES DE OPERATIVIDAD DURANTE TODO EL AÑO, MEDIANTE LA EJECUCIÓN DE ACTIVIDADES DE MANTENIMIENTO VIAL QUE GARANTICEN ÓPTIMAS CONDICIONES   PARA  EL  SERVICIO DE TRANSPORTE Y MOV</v>
          </cell>
          <cell r="Q65" t="str">
            <v>175200000.506.3844</v>
          </cell>
          <cell r="R65" t="str">
            <v>MANTENIMIENTO VIAL DE LA PROVINCIA DEL GUAYAS</v>
          </cell>
          <cell r="Z65">
            <v>730604</v>
          </cell>
          <cell r="AA65" t="str">
            <v>FISCALIZACIÓN E INSPECCIONES TÉCNICAS EGRESOS POR CONTRATACIÓN DE SERVICIOS ESPECIALIZADOS PARA LA ENTREGA O RECEPCIÓN DE OBRAS O PERITAJES.</v>
          </cell>
        </row>
        <row r="66">
          <cell r="H66" t="str">
            <v>175200000.506.3849</v>
          </cell>
          <cell r="I66" t="str">
            <v>MANTENIMIENTO VIAL DE LA PROVINCIA DE SANTA ELENA</v>
          </cell>
          <cell r="J66" t="str">
            <v>INCREMENTAR LA CALIDAD EN LA INFRAESTRUCTURA DEL TRANSPORTE</v>
          </cell>
          <cell r="K66" t="str">
            <v>INCREMENTAR LA CALIDAD DE LA INFRAESTRUCTURA DE LA RVE</v>
          </cell>
          <cell r="L66" t="str">
            <v>DIRECCIÓN DISTRITAL DE SANTA ELENA</v>
          </cell>
          <cell r="M66" t="str">
            <v>ZONA 5</v>
          </cell>
          <cell r="N66" t="str">
            <v xml:space="preserve">CONSERVAR LA INFRAESTRUCTURA VIAL DE LA PROVINCIA DE SANTA ELENA EN BUENAS CONDICIONES DE OPERATIVIDAD DURANTE TODO EL AÑO, MEDIANTE LA EJECUCIÓN DE ACTIVIDADES DE MANTENIMIENTO VIAL QUE GARANTICEN ÓPTIMAS CONDICIONES   PARA  EL  SERVICIO DE TRANSPORTE Y </v>
          </cell>
          <cell r="Q66" t="str">
            <v>175200000.506.3849</v>
          </cell>
          <cell r="R66" t="str">
            <v>MANTENIMIENTO VIAL DE LA PROVINCIA DE SANTA ELENA</v>
          </cell>
          <cell r="Z66">
            <v>730605</v>
          </cell>
          <cell r="AA66" t="str">
            <v>ESTUDIO Y DISEÑO DE PROYECTOS EGRESOS POR CONTRATACIÓN DE SERVICIOS ESPECIALIZADOS PARA LA ELABORACIÓN DE ESTUDIOS Y DISEÑO DE PROYECTOS.</v>
          </cell>
        </row>
        <row r="67">
          <cell r="H67" t="str">
            <v>175200000.506.3851</v>
          </cell>
          <cell r="I67" t="str">
            <v>MANTENIMIENTO VIAL DE LA PROVINCIA DE EL ORO</v>
          </cell>
          <cell r="J67" t="str">
            <v>INCREMENTAR LA CALIDAD EN LA INFRAESTRUCTURA DEL TRANSPORTE</v>
          </cell>
          <cell r="K67" t="str">
            <v>INCREMENTAR LA CALIDAD DE LA INFRAESTRUCTURA DE LA RVE</v>
          </cell>
          <cell r="L67" t="str">
            <v>DIRECCIÓN DISTRITAL DE EL ORO</v>
          </cell>
          <cell r="M67" t="str">
            <v>ZONA 7</v>
          </cell>
          <cell r="N67" t="str">
            <v>CONSERVAR LA INFRAESTRUCTURA VIAL DE LA PROVINCIA DE EL ORO EN BUENAS CONDICIONES DE OPERATIVIDAD DURANTE TODO EL AÑO, MEDIANTE LA EJECUCIÓN DE ACTIVIDADES DE MANTENIMIENTO VIAL QUE GARANTICEN ÓPTIMAS CONDICIONES   PARA  EL  SERVICIO DE TRANSPORTE Y MOVIL</v>
          </cell>
          <cell r="Q67" t="str">
            <v>175200000.506.3851</v>
          </cell>
          <cell r="R67" t="str">
            <v>MANTENIMIENTO VIAL DE LA PROVINCIA DE EL ORO</v>
          </cell>
          <cell r="Z67">
            <v>730606</v>
          </cell>
          <cell r="AA67" t="str">
            <v>HONORARIOS POR CONTRATOS CIVILES DE SERVICIOS EGRESOS   POR   HONORARIOS   ESTIPULADOS   EN   CONTRATOS   CIVILES   DE   SERVICIOS   PROFESIONALES   O   CONTRATOS   TÉCNICOS   ESPECIALIZADOS,   SIN RELACIÓN DE DEPENDENCIA PARA PUESTOS COMPRENDIDOS EN TODOS LOS GRUPOS OCUPACIONALES.</v>
          </cell>
        </row>
        <row r="68">
          <cell r="H68" t="str">
            <v>175200000.506.3855</v>
          </cell>
          <cell r="I68" t="str">
            <v>MANTENIMIENTO VIAL DE LA PROVINCIA DE LOJA</v>
          </cell>
          <cell r="J68" t="str">
            <v>INCREMENTAR LA CALIDAD EN LA INFRAESTRUCTURA DEL TRANSPORTE</v>
          </cell>
          <cell r="K68" t="str">
            <v>INCREMENTAR LA CALIDAD DE LA INFRAESTRUCTURA DE LA RVE</v>
          </cell>
          <cell r="L68" t="str">
            <v>DIRECCIÓN DISTRITAL DE LOJA</v>
          </cell>
          <cell r="M68" t="str">
            <v>ZONA 7</v>
          </cell>
          <cell r="N68" t="str">
            <v>CONSERVAR LA INFRAESTRUCTURA VIAL DE LA PROVINCIA EN BUENAS CONDICIONES DE OPERATIVIDAD DURANTE TODO EL AÑO, MEDIANTE LA EJECUCIÓN DE ACTIVIDADES DE MANTENIMIENTO VIAL QUE GARANTICEN ÓPTIMAS CONDICIONES   PARA  EL  SERVICIO DE TRANSPORTE Y MOVILIDAD SEGUR</v>
          </cell>
          <cell r="Q68" t="str">
            <v>175200000.506.3855</v>
          </cell>
          <cell r="R68" t="str">
            <v>MANTENIMIENTO VIAL DE LA PROVINCIA DE LOJA</v>
          </cell>
          <cell r="Z68">
            <v>730607</v>
          </cell>
          <cell r="AA68" t="str">
            <v>SERVICIOS TÉCNICOS ESPECIALIZADOS EGRESOS POR SERVICIOS DE INSPECCIÓN TÉCNICA AGROPECUARIA Y OTROS ESPECIALIZADOS.</v>
          </cell>
        </row>
        <row r="69">
          <cell r="H69" t="str">
            <v>175200000.506.3861</v>
          </cell>
          <cell r="I69" t="str">
            <v>MANTENIMIENTO DE LA INFRAESTRUCTURA  DE LA PROVINCIA DE ZAMORA CHINCHIPE</v>
          </cell>
          <cell r="J69" t="str">
            <v>INCREMENTAR LA CALIDAD EN LA INFRAESTRUCTURA DEL TRANSPORTE</v>
          </cell>
          <cell r="K69" t="str">
            <v>INCREMENTAR LA CALIDAD DE LA INFRAESTRUCTURA DE LA RVE</v>
          </cell>
          <cell r="L69" t="str">
            <v>DIRECCIÓN DISTRITAL DE ZAMORA CHINCHIPE</v>
          </cell>
          <cell r="M69" t="str">
            <v>ZONA 7</v>
          </cell>
          <cell r="N69" t="str">
            <v xml:space="preserve">CONSERVAR LA INFRAESTRUCTURA VIAL DE LA PROVINCIA DE ZAMORA CHINCHIPE EN BUENAS CONDICIONES DE OPERATIVIDAD DURANTE TODO EL AÑO, MEDIANTE LA EJECUCIÓN DE ACTIVIDADES DE MANTENIMIENTO VIAL QUE GARANTICEN ÓPTIMAS CONDICIONES PARA EL SERVICIO DEL TRANSPORTE </v>
          </cell>
          <cell r="Q69" t="str">
            <v>175200000.506.3861</v>
          </cell>
          <cell r="R69" t="str">
            <v>MANTENIMIENTO DE LA INFRAESTRUCTURA  DE LA PROVINCIA DE ZAMORA CHINCHIPE</v>
          </cell>
          <cell r="Z69">
            <v>730608</v>
          </cell>
          <cell r="AA69" t="str">
            <v>REGISTRO, INSCRIPCIÓN Y OTROS EGRESOS PREVIOS A LA ACEPTACIÓN PARA UNA CAPACITACIÓN EN EL EXTERIOR EGRESOS DE REGISTRO, INSCRIPCIÓN Y OTROS PAGOS PREVIOS, ASOCIADOS A LOS PROCEDIMIENTOS PARA LA ACEPTACIÓN DE CANDIDATURAS PARA UNA CAPACITACIÓN EN EL EXTERIOR.</v>
          </cell>
        </row>
        <row r="70">
          <cell r="H70" t="str">
            <v>175200000.641.3140</v>
          </cell>
          <cell r="I70" t="str">
            <v>AMPLIACIÓN A 6 CARRILES DEL TRAMO JAMBELÍ-LATACUNGA- AMBATO EN UNA LONGITUD DE 90
KM APROXIMADAMENTE  INCLUYE LA CONSTRUCCIÓN DE INTERCAMBIADORES  Y OBRAS CONEXAS</v>
          </cell>
          <cell r="J70" t="str">
            <v>INCREMENTAR LA COBERTURA DE SERVICIOS DE TRANSPORTE</v>
          </cell>
          <cell r="K70" t="str">
            <v>INCREMENTAR EL NIVEL DE CALIDAD DE LOS DISEÑOS Y CONSTRUCCIÓN DE LA INFRAESTRUCTURA VIAL GENERADA CON EL MENOR IMPACTO AMBIENTAL.</v>
          </cell>
          <cell r="L70" t="str">
            <v>DIRECCIÓN DISTRITAL DE COTOPAXI</v>
          </cell>
          <cell r="M70" t="str">
            <v>ZONA 3</v>
          </cell>
          <cell r="N70" t="str">
            <v>AMPLIACIÓN A 6 CARRILES DEL TRAMO
JAMBELÍ-LATACUNGA-AMBATO EN UNA LONGITUD DE 90 KM APROXIMADAMENTE INCLUYE LA CONSTRUCCIÓN DE
INTERCAMBIADORES Y OBRAS CONEXAS</v>
          </cell>
          <cell r="Q70" t="str">
            <v>175200000.641.3140</v>
          </cell>
          <cell r="R70" t="str">
            <v>AMPLIACIÓN A 6 CARRILES DEL TRAMO JAMBELÍ-LATACUNGA- AMBATO EN UNA LONGITUD DE 90
KM APROXIMADAMENTE  INCLUYE LA CONSTRUCCIÓN DE INTERCAMBIADORES  Y OBRAS CONEXAS</v>
          </cell>
          <cell r="Z70">
            <v>730609</v>
          </cell>
          <cell r="AA70" t="str">
            <v>INVESTIGACIONES PROFESIONALES Y ANÁLISIS DE LABORATORIO EGRESOS PARA CUBRIR LA REALIZACIÓN DE INVESTIGACIONES PROFESIONALES Y ANÁLISIS DE LABORATORIO.</v>
          </cell>
        </row>
        <row r="71">
          <cell r="H71" t="str">
            <v>175200000.641.3153</v>
          </cell>
          <cell r="I71" t="str">
            <v>REHABILITACIÓN Y MANTENIMIENTO DE LA C. BALBANERA - PALLATANGA
- BUCAY (CUMANDA) DE 106,69 KM. CONSTRUCCIÓN DE LOS PUENTES: CITADO 20 M, COCO 20 M, PANZA 20
M, POLLONGO 20 M Y SANTIAGO 20
M.</v>
          </cell>
          <cell r="J71" t="str">
            <v>INCREMENTAR LA CALIDAD EN LA INFRAESTRUCTURA DEL TRANSPORTE</v>
          </cell>
          <cell r="K71" t="str">
            <v>INCREMENTAR EL NIVEL DE CALIDAD DE LOS DISEÑOS Y CONSTRUCCIÓN DE LA INFRAESTRUCTURA VIAL GENERADA CON EL MENOR IMPACTO AMBIENTAL.</v>
          </cell>
          <cell r="L71" t="str">
            <v>DIRECCIÓN DISTRITAL DE CHIMBORAZO</v>
          </cell>
          <cell r="M71" t="str">
            <v>ZONA 3</v>
          </cell>
          <cell r="N71" t="str">
            <v/>
          </cell>
          <cell r="Q71" t="str">
            <v>175200000.641.3153</v>
          </cell>
          <cell r="R71" t="str">
            <v>REHABILITACIÓN Y MANTENIMIENTO DE LA C. BALBANERA - PALLATANGA
- BUCAY (CUMANDA) DE 106,69 KM. CONSTRUCCIÓN DE LOS PUENTES: CITADO 20 M, COCO 20 M, PANZA 20
M, POLLONGO 20 M Y SANTIAGO 20
M.</v>
          </cell>
          <cell r="Z71">
            <v>730610</v>
          </cell>
          <cell r="AA71" t="str">
            <v>SERVICIOS DE CARTOGRAFÍA EGRESOS POR SERVICIOS DE CARTOGRAFÍA</v>
          </cell>
          <cell r="AC71" t="str">
            <v>175200000.1074.4728</v>
          </cell>
          <cell r="AD71" t="str">
            <v>DOTAR DE 35.4 KM DE UNA VÍA REHABILITADA CON SEÑALÉTICA QUE PERMITA MEJORAR LAS CONDICIONES DE TRANSITABILIDAD DURANTE LOS 365 DÍAS DEL AÑO.</v>
          </cell>
        </row>
        <row r="72">
          <cell r="H72" t="str">
            <v>175200000.641.3168</v>
          </cell>
          <cell r="I72" t="str">
            <v>MANTENIMIENTO DE LA C. RIOBAMBA ZHUD (REHABILITACIÓN C. RIOBAMBA - BALBANERA - ZHUD EXCLUYENDO TRAMO GUASUNTOS - CHUNCHI)</v>
          </cell>
          <cell r="J72" t="str">
            <v>INCREMENTAR LA CALIDAD EN LA INFRAESTRUCTURA DEL TRANSPORTE</v>
          </cell>
          <cell r="K72" t="str">
            <v>INCREMENTAR LA CALIDAD DE LA INFRAESTRUCTURA DE LA RVE</v>
          </cell>
          <cell r="L72" t="str">
            <v>DIRECCIÓN DISTRITAL DE CHIMBORAZO</v>
          </cell>
          <cell r="M72" t="str">
            <v>ZONA 3</v>
          </cell>
          <cell r="N72" t="str">
            <v/>
          </cell>
          <cell r="Q72" t="str">
            <v>175200000.641.3168</v>
          </cell>
          <cell r="R72" t="str">
            <v>MANTENIMIENTO DE LA C. RIOBAMBA ZHUD (REHABILITACIÓN C. RIOBAMBA - BALBANERA - ZHUD EXCLUYENDO TRAMO GUASUNTOS - CHUNCHI)</v>
          </cell>
          <cell r="Z72">
            <v>730612</v>
          </cell>
          <cell r="AA72" t="str">
            <v>CAPACITACIÓN A SERVIDORES PÚBLICOS EGRESOS   POR   CONTRATACIÓN   DE   SERVICIOS   ESPECIALIZADOS   PARA   LA     CAPACITACIÓN   Y  ADIESTRAMIENTO  EXCLUSIVAMENTE   PARA  SERVIDORES PÚBLICOS.</v>
          </cell>
        </row>
        <row r="73">
          <cell r="H73" t="str">
            <v>175200000.641.3174</v>
          </cell>
          <cell r="I73" t="str">
            <v>MEJORAMIENTO Y MANTENIMIENTO DE LA VÍA PUERTO QUITO - LA SEXTA DE 30 KM</v>
          </cell>
          <cell r="J73" t="str">
            <v>INCREMENTAR LA CALIDAD EN LA INFRAESTRUCTURA DEL TRANSPORTE</v>
          </cell>
          <cell r="K73" t="str">
            <v>INCREMENTAR LA CALIDAD DE LA INFRAESTRUCTURA DE LA RVE</v>
          </cell>
          <cell r="L73" t="str">
            <v>DIRECCIÓN DISTRITAL DE PICHINCHA</v>
          </cell>
          <cell r="M73" t="str">
            <v>ZONA 2</v>
          </cell>
          <cell r="N73" t="str">
            <v/>
          </cell>
          <cell r="Q73" t="str">
            <v>175200000.641.3174</v>
          </cell>
          <cell r="R73" t="str">
            <v>MEJORAMIENTO Y MANTENIMIENTO DE LA VÍA PUERTO QUITO - LA SEXTA DE 30 KM</v>
          </cell>
          <cell r="Z73">
            <v>730613</v>
          </cell>
          <cell r="AA73" t="str">
            <v>CAPACITACIÓN PARA LA CIUDADANÍA EN GENERAL EGRESOS    POR    CONTRATACIÓN   DE    SERVICIOS    ESPECIALIZADOS    PARA   LA      CAPACITACIÓN   Y   ADIESTRAMIENTO   DE    LA    CIUDADANÍA   EN    GENERAL (BECARIOS, ALUMNOS DEL SISTEMA DE NIVELACIÓN ACADÉMICA, PROFESIONALES DEL SECTOR PRIVADO, ETC.)</v>
          </cell>
        </row>
        <row r="74">
          <cell r="H74" t="str">
            <v>175200000.641.3672</v>
          </cell>
          <cell r="I74" t="str">
            <v>FISCALIZACIÓN RECONSTRUCCIÓN Y MANTENIMIENTO DE LA CARRETERA ARENILLAS-PUENTE PUYANGO-ALAMOR  ZAPOTILLO- LALAMOR TRAMO ARENILLAS - PUYANGO - ALAMOR PROVINCIA DE EL ORO DE 80,50 KM.</v>
          </cell>
          <cell r="J74" t="str">
            <v>INCREMENTAR LA COBERTURA DE SERVICIOS DE TRANSPORTE</v>
          </cell>
          <cell r="K74" t="str">
            <v>INCREMENTAR EL NIVEL DE CALIDAD DE LOS DISEÑOS Y CONSTRUCCIÓN DE LA INFRAESTRUCTURA VIAL GENERADA CON EL MENOR IMPACTO AMBIENTAL.</v>
          </cell>
          <cell r="L74" t="str">
            <v>DIRECCIÓN DISTRITAL DE EL ORO</v>
          </cell>
          <cell r="M74" t="str">
            <v>ZONA 7</v>
          </cell>
          <cell r="N74" t="str">
            <v/>
          </cell>
          <cell r="Q74" t="str">
            <v>175200000.641.3672</v>
          </cell>
          <cell r="R74" t="str">
            <v>FISCALIZACIÓN RECONSTRUCCIÓN Y MANTENIMIENTO DE LA CARRETERA ARENILLAS-PUENTE PUYANGO-ALAMOR  ZAPOTILLO- LALAMOR TRAMO ARENILLAS - PUYANGO - ALAMOR PROVINCIA DE EL ORO DE 80,50 KM.</v>
          </cell>
          <cell r="Z74">
            <v>730701</v>
          </cell>
          <cell r="AA74" t="str">
            <v>DESARROLLO, ACTUALIZACIÓN, ASISTENCIA TÉCNICA Y SOPORTE DE SISTEMAS INFORMÁTICOS EGRESOS POR  GENERACIÓN DE  PROGRAMAS INTEGRADOS, ANÁLISIS, DISEÑO, IMPLEMENTACIÓN, ACTUALIZACIÓN, ASISTENCIA TÉCNICA Y SOPORTE DE SISTEMAS INFORMÁTICOS.</v>
          </cell>
        </row>
        <row r="75">
          <cell r="H75" t="str">
            <v>175200000.641.3881</v>
          </cell>
          <cell r="I75" t="str">
            <v>"REHABILITACIÓN Y MTTO C. ""Y"" DE BAEZA - LAGO AGRIO, TRAMO: SIMÓN BOLÍVAR - LAGO AGRIO DE
74 KM. LONG"</v>
          </cell>
          <cell r="J75" t="str">
            <v>INCREMENTAR LA CALIDAD EN LA INFRAESTRUCTURA DEL TRANSPORTE</v>
          </cell>
          <cell r="K75" t="str">
            <v>INCREMENTAR EL NIVEL DE CALIDAD DE LOS DISEÑOS Y CONSTRUCCIÓN DE LA INFRAESTRUCTURA VIAL GENERADA CON EL MENOR IMPACTO AMBIENTAL.</v>
          </cell>
          <cell r="L75" t="str">
            <v>DIRECCIÓN DISTRITAL DE SUCUMBÍOS</v>
          </cell>
          <cell r="M75" t="str">
            <v>ZONA 1</v>
          </cell>
          <cell r="N75" t="str">
            <v>REHABILITACIÓN Y MTTO C. "Y" DE BAEZA0,00LAGO AGRIO, TRAMO: SIMÓN BOLIVAR0,00LAGO AGRIO DE 74 KM. LONG</v>
          </cell>
          <cell r="Q75" t="str">
            <v>175200000.641.3881</v>
          </cell>
          <cell r="R75" t="str">
            <v>REHABILITACIÓN Y MTTO C. ""Y"" DE BAEZA - LAGO AGRIO, TRAMO: SIMÓN BOLÍVAR - LAGO AGRIO DE
74 KM. LONG</v>
          </cell>
          <cell r="Z75">
            <v>730702</v>
          </cell>
          <cell r="AA75" t="str">
            <v>ARRENDAMIENTO Y LICENCIAS DE USO DE PAQUETES INFORMÁTICOS EGRESOS POR ARRENDAMIENTO DE PAQUETES INFORMÁTICOS, LICENCIAS DE SOFTWARE Y PÁGINAS WEB.</v>
          </cell>
        </row>
        <row r="76">
          <cell r="H76" t="str">
            <v>175200000.641.3976</v>
          </cell>
          <cell r="I76" t="str">
            <v>LOTE TRES, PROYECTO APOYO A LA INTEGRACIÓN FÍSICA REGIONAL EJE VIAL NO.1 PERÚ - ECUADOR, MEJORAMIENTO Y REHABILITACIÓN DE LA CARRETERA HUAQUILLAS SANTA ROSA , REPÚBLICA DEL ECUADOR.</v>
          </cell>
          <cell r="J76" t="str">
            <v>INCREMENTAR LA COBERTURA DE SERVICIOS DE TRANSPORTE</v>
          </cell>
          <cell r="K76" t="str">
            <v>INCREMENTAR EL NIVEL DE CALIDAD DE LOS DISEÑOS Y CONSTRUCCIÓN DE LA INFRAESTRUCTURA VIAL GENERADA CON EL MENOR IMPACTO AMBIENTAL.</v>
          </cell>
          <cell r="L76" t="str">
            <v>DIRECCIÓN DISTRITAL DE EL ORO</v>
          </cell>
          <cell r="M76" t="str">
            <v>ZONA 7</v>
          </cell>
          <cell r="N76" t="str">
            <v>REHABILITACIÓN Y MEJORAMIENTO DE LA CARRETERA HUAQUILLAS - SANTA ROSA DE 46,24 KM</v>
          </cell>
          <cell r="Q76" t="str">
            <v>175200000.641.3976</v>
          </cell>
          <cell r="R76" t="str">
            <v>LOTE TRES, PROYECTO APOYO A LA INTEGRACIÓN FÍSICA REGIONAL EJE VIAL NO.1 PERÚ - ECUADOR, MEJORAMIENTO Y REHABILITACIÓN DE LA CARRETERA HUAQUILLAS SANTA ROSA , REPÚBLICA DEL ECUADOR.</v>
          </cell>
          <cell r="Z76">
            <v>730703</v>
          </cell>
          <cell r="AA76" t="str">
            <v>ARRENDAMIENTO DE EQUIPOS INFORMÁTICOS EGRESOS POR EL ALQUILER DE EQUIPOS INFORMÁTICOS.</v>
          </cell>
        </row>
        <row r="77">
          <cell r="H77" t="str">
            <v>175200000.766.3684</v>
          </cell>
          <cell r="I77" t="str">
            <v>CONTRUCCIÓN DE LOS PUENTES SARDINAS CHICO, SARDINAS GRANDE, SANTA ROSA, SALADO Y MALO Y SUS ACCESOS CARRETERA BAEZA LAGO AGRIO.</v>
          </cell>
          <cell r="J77" t="str">
            <v>INCREMENTAR LA COBERTURA DE SERVICIOS DE TRANSPORTE</v>
          </cell>
          <cell r="K77" t="str">
            <v>INCREMENTAR EL NIVEL DE CALIDAD DE LOS DISEÑOS Y CONSTRUCCIÓN DE LA INFRAESTRUCTURA VIAL GENERADA CON EL MENOR IMPACTO AMBIENTAL.</v>
          </cell>
          <cell r="L77" t="str">
            <v>DIRECCIÓN DISTRITAL DE NAPO</v>
          </cell>
          <cell r="M77" t="str">
            <v>ZONA 2</v>
          </cell>
          <cell r="N77" t="str">
            <v xml:space="preserve"> MEJORAR LA MOVILIDAD Y CONECTIVIDAD DE LA POBLACIÓN DEL CANTÓN  CHACO MEDIANTE LA CONSTRUCCIÓN DE  PUENTES </v>
          </cell>
          <cell r="Q77" t="str">
            <v>175200000.766.3684</v>
          </cell>
          <cell r="R77" t="str">
            <v>CONTRUCCIÓN DE LOS PUENTES SARDINAS CHICO, SARDINAS GRANDE, SANTA ROSA, SALADO Y MALO Y SUS ACCESOS CARRETERA BAEZA LAGO AGRIO.</v>
          </cell>
          <cell r="Z77">
            <v>730704</v>
          </cell>
          <cell r="AA77" t="str">
            <v>MANTENIMIENTO Y REPARACIÓN DE EQUIPOS Y SISTEMAS INFORMÁTICOS EGRESOS POR MANTENIMIENTO Y REPARACIÓN DE EQUIPOS Y SISTEMAS INFORMÁTICOS.</v>
          </cell>
        </row>
        <row r="78">
          <cell r="H78" t="str">
            <v>175200000.766.3973</v>
          </cell>
          <cell r="I78" t="str">
            <v>REHABILITACIÓN Y MANTENIMIENTO DE LA CARRETERA CHONE-
CANUTO-CALCETA-JUNÍN- PIMPIGUASI, INCLUYE PASO LATERAL DE JUNÍN Y PUENTES</v>
          </cell>
          <cell r="J78" t="str">
            <v>INCREMENTAR LA CALIDAD EN LA INFRAESTRUCTURA DEL TRANSPORTE</v>
          </cell>
          <cell r="K78" t="str">
            <v>INCREMENTAR EL NIVEL DE CALIDAD DE LOS DISEÑOS Y CONSTRUCCIÓN DE LA INFRAESTRUCTURA VIAL GENERADA CON EL MENOR IMPACTO AMBIENTAL.</v>
          </cell>
          <cell r="L78" t="str">
            <v>DIRECCIÓN DISTRITAL DE MANABÍ</v>
          </cell>
          <cell r="M78" t="str">
            <v>ZONA 4</v>
          </cell>
          <cell r="N78" t="str">
            <v>REALIZAR LA REHABILITACIÓN Y MANTENIMIENTO DE LA CARRETERA CHONE-CANUTO-CALCETA-JUNÍN-PIMPIGUASI.</v>
          </cell>
          <cell r="Q78" t="str">
            <v>175200000.766.3973</v>
          </cell>
          <cell r="R78" t="str">
            <v>REHABILITACIÓN Y MANTENIMIENTO DE LA CARRETERA CHONE-
CANUTO-CALCETA-JUNÍN- PIMPIGUASI, INCLUYE PASO LATERAL DE JUNÍN Y PUENTES</v>
          </cell>
          <cell r="Z78">
            <v>730801</v>
          </cell>
          <cell r="AA78" t="str">
            <v>ALIMENTOS Y BEBIDAS EGRESOS POR LA ADQUISICIÓN DE ALIMENTOS Y BEBIDAS.</v>
          </cell>
        </row>
        <row r="79">
          <cell r="H79" t="str">
            <v>175200000.777.3655</v>
          </cell>
          <cell r="I79" t="str">
            <v>LOTE UNO, PROYECTO APOYO A LA INTEGRACIÓN FÍSICA REGIONAL EJE VIAL NO.1 PERÚ ECUADOR, VARIANTE INTERNACIONAL LADO ECUADOR. PROVINCIA DE EL ORO.DE 2.80 HA.</v>
          </cell>
          <cell r="J79" t="str">
            <v>INCREMENTAR LA COBERTURA DE SERVICIOS DE TRANSPORTE</v>
          </cell>
          <cell r="K79" t="str">
            <v>INCREMENTAR EL NIVEL DE CALIDAD DE LOS DISEÑOS Y CONSTRUCCIÓN DE LA INFRAESTRUCTURA VIAL GENERADA CON EL MENOR IMPACTO AMBIENTAL.</v>
          </cell>
          <cell r="L79" t="str">
            <v>DIRECCIÓN DISTRITAL DE EL ORO</v>
          </cell>
          <cell r="M79" t="str">
            <v>ZONA 7</v>
          </cell>
          <cell r="N79" t="str">
            <v/>
          </cell>
          <cell r="Q79" t="str">
            <v>175200000.777.3655</v>
          </cell>
          <cell r="R79" t="str">
            <v>LOTE UNO, PROYECTO APOYO A LA INTEGRACIÓN FÍSICA REGIONAL EJE VIAL NO.1 PERÚ ECUADOR, VARIANTE INTERNACIONAL LADO ECUADOR. PROVINCIA DE EL ORO.DE 2.80 HA.</v>
          </cell>
          <cell r="Z79">
            <v>730802</v>
          </cell>
          <cell r="AA79" t="str">
            <v>VESTUARIO,   LENCERÍA,   PRENDAS   DE   PROTECCIÓN   Y   ACCESORIOS   PARA   UNIFORMES   DEL   PERSONAL   DE   PROTECCIÓN,   VIGILANCIA   Y SEGURIDAD. EGRESOS   POR   ADQUISICIÓN     DE   INDUMENTARIA,   PRENDAS   DE   PROTECCIÓN,     ACCESORIOS   PARA   UNIFORMES   DEL   PERSONAL   DE   PROTECCIÓN, VIGILANCIA Y SEGURIDAD.</v>
          </cell>
        </row>
        <row r="80">
          <cell r="H80" t="str">
            <v>175200000.860.3597</v>
          </cell>
          <cell r="I80" t="str">
            <v>ESTUDIO DEL PUENTE EN LA CARRETERA JIVINO VERDE- SHUSHUFINDI : SANTA FE DE 45
METROS LONGITUD</v>
          </cell>
          <cell r="J80" t="str">
            <v>INCREMENTAR LA COBERTURA DE SERVICIOS DE TRANSPORTE</v>
          </cell>
          <cell r="K80" t="str">
            <v>INCREMENTAR EL NIVEL DE CALIDAD DE LOS DISEÑOS Y CONSTRUCCIÓN DE LA INFRAESTRUCTURA VIAL GENERADA CON EL MENOR IMPACTO AMBIENTAL.</v>
          </cell>
          <cell r="L80" t="str">
            <v>DIRECCIÓN DISTRITAL DE SUCUMBÍOS</v>
          </cell>
          <cell r="M80" t="str">
            <v>ZONA 1</v>
          </cell>
          <cell r="N80" t="str">
            <v xml:space="preserve">INCREMENTAR EL NIVEL DE SEGURIDAD CON INFRAESTRUCTURA DE CALIDAD </v>
          </cell>
          <cell r="Q80" t="str">
            <v>175200000.860.3597</v>
          </cell>
          <cell r="R80" t="str">
            <v>ESTUDIO DEL PUENTE EN LA CARRETERA JIVINO VERDE- SHUSHUFINDI : SANTA FE DE 45
METROS LONGITUD</v>
          </cell>
          <cell r="Z80">
            <v>730803</v>
          </cell>
          <cell r="AA80" t="str">
            <v>COMBUSTIBLES Y LUBRICANTES EGRESOS POR LA    ADQUISICIÓN DE COMBUSTIBLES, GAS, LUBRICANTES Y ADITIVOS EN GENERAL, NECESARIOS PARA LA EJECUCIÓN DE PROGRAMAS SOCIALES Y PROYECTOS DE OBRA PÚBLICA.</v>
          </cell>
        </row>
        <row r="81">
          <cell r="H81" t="str">
            <v>175200000.860.7392</v>
          </cell>
          <cell r="I81" t="str">
            <v>TÉRMINOS DE REFERENCIA PARA LA CARRETERA PELILEO-BAÑOS- PUYO, INCLUYE PASO LATERAL DE MERA Y SHELL</v>
          </cell>
          <cell r="J81" t="str">
            <v>INCREMENTAR LA COBERTURA DE SERVICIOS DE TRANSPORTE</v>
          </cell>
          <cell r="K81" t="str">
            <v>INCREMENTAR EL NIVEL DE CALIDAD DE LOS DISEÑOS Y CONSTRUCCIÓN DE LA INFRAESTRUCTURA VIAL GENERADA CON EL MENOR IMPACTO AMBIENTAL.</v>
          </cell>
          <cell r="L81" t="str">
            <v>DIRECCIÓN DISTRITAL DE TUNGURAHUA</v>
          </cell>
          <cell r="M81" t="str">
            <v>ZONA 3</v>
          </cell>
          <cell r="N81" t="str">
            <v>DETERMINAR LA CONVENIENCIA TÉCNICA - ECONÓMICA DE CONSTRUIR EL CARRETERO CON LAS CARACTERÍSTICAS FUNCIONALES MÁS ADECUADAS DE  ACUERDO A LAS NORMAS DE DISEÑO GEOMÉTRICO DEL MTOP, LAS MISMAS QUE SERÁN DETERMINADAS EN EL ESTUDIO DE LA DEMANDA (TRÁFICO VEHIC</v>
          </cell>
          <cell r="Q81" t="str">
            <v>175200000.860.7392</v>
          </cell>
          <cell r="R81" t="str">
            <v>TÉRMINOS DE REFERENCIA PARA LA CARRETERA PELILEO-BAÑOS- PUYO, INCLUYE PASO LATERAL DE MERA Y SHELL</v>
          </cell>
          <cell r="Z81">
            <v>730804</v>
          </cell>
          <cell r="AA81" t="str">
            <v>MATERIALES DE OFICINA EGRESOS EN SUMINISTROS, MATERIALES Y ACCESORIOS DE OFICINA NECESARIOS PARA LA EJECUCIÓN DE PROYECTOS.</v>
          </cell>
          <cell r="AC81" t="str">
            <v>175200000.1077.7116</v>
          </cell>
          <cell r="AD81" t="str">
            <v>MANTENER LA RED LA VIAL ESTATAL EN ÓPTIMAS CONDICIONES EN UNA LONGITUD DE 114.15 KM, TRAMO ZAMORA GUALAQUIZA</v>
          </cell>
        </row>
        <row r="82">
          <cell r="H82" t="str">
            <v>00101677</v>
          </cell>
          <cell r="I82" t="str">
            <v>SOCIO VIVIENDA</v>
          </cell>
          <cell r="L82" t="str">
            <v>DIRECCIÓN DISTRITAL DEL GUAYAS</v>
          </cell>
          <cell r="M82" t="str">
            <v>ZONA 5</v>
          </cell>
          <cell r="Q82" t="str">
            <v>00101677</v>
          </cell>
          <cell r="R82" t="str">
            <v>SOCIO VIVIENDA</v>
          </cell>
          <cell r="Z82">
            <v>730805</v>
          </cell>
          <cell r="AA82" t="str">
            <v>MATERIALES DE ASEO EGRESOS EN SUMINISTROS Y MATERIALES DE ASEO Y LIMPIEZA.</v>
          </cell>
        </row>
        <row r="83">
          <cell r="H83" t="str">
            <v>00101822</v>
          </cell>
          <cell r="I83" t="str">
            <v>CONSTRUCCIÓN DE LA SEGUNDA ETAPA DEL CENTRO DE ALTO RENDIMIENTO EN ALTURA DE LA CIUDAD DE CUENCA</v>
          </cell>
          <cell r="L83" t="str">
            <v>DIRECCIÓN DISTRITAL DEL AZUAY</v>
          </cell>
          <cell r="M83" t="str">
            <v>ZONA 6</v>
          </cell>
          <cell r="Q83" t="str">
            <v>00101822</v>
          </cell>
          <cell r="R83" t="str">
            <v>CONSTRUCCIÓN DE LA SEGUNDA ETAPA DEL CENTRO DE ALTO RENDIMIENTO EN ALTURA DE LA CIUDAD DE CUENCA</v>
          </cell>
          <cell r="Z83">
            <v>730807</v>
          </cell>
          <cell r="AA83" t="str">
            <v>MATERIALES DE IMPRESIÓN, FOTOGRAFÍA, REPRODUCCIÓN Y PUBLICACIONES EGRESOS POR SUMINISTROS Y MATERIALES PARA IMPRENTA, FOTOGRAFÍA, REPRODUCCIÓN, REVISTAS, PERIÓDICOS Y OTRAS PUBLICACIONES.</v>
          </cell>
          <cell r="AC83" t="str">
            <v>175200000.1079.4999</v>
          </cell>
          <cell r="AD83" t="str">
            <v>RENOVAR EL EQUIPO CAMINERO DE LAS DIRECCIONES PROVINCIALES DEL MTOP A NIVEL NACIONAL REDUCIENDO EL PRESUPUESTO ANUAL QUE SE DESTINA A LA RE-POTENCIACIÓN DEL EQUIPO CAMINERO QUE YA HA CUMPLIDO SU VIDA ÚTIL.</v>
          </cell>
        </row>
        <row r="84">
          <cell r="H84" t="str">
            <v>00200188</v>
          </cell>
          <cell r="I84" t="str">
            <v>PROGRAMA DE INTERVENCION TERRITORIAL INTEGRAL</v>
          </cell>
          <cell r="L84" t="str">
            <v>DIRECCIÓN DISTRITAL DE MANABI</v>
          </cell>
          <cell r="M84" t="str">
            <v>ZONA 4</v>
          </cell>
          <cell r="Q84" t="str">
            <v>00200188</v>
          </cell>
          <cell r="R84" t="str">
            <v>PROGRAMA DE INTERVENCION TERRITORIAL INTEGRAL</v>
          </cell>
          <cell r="Z84">
            <v>730808</v>
          </cell>
          <cell r="AA84" t="str">
            <v>INSTRUMENTAL MÉDICO QUIRÚRGICO EGRESOS    PARA    LA    ADQUISICIÓN    DE    TODO    TIPO    DE    INSTRUMENTAL    MÉDICO    QUIRÚRGICO    UTILIZADOS    EN    LOS    DIFERENTES    PROCEDIMIENTOS QUIRÚRGICOS, EXCEPTO LOS EQUIPOS BIOMÉDICOS.</v>
          </cell>
        </row>
        <row r="85">
          <cell r="H85" t="str">
            <v>090890000.0000.373634</v>
          </cell>
          <cell r="I85" t="str">
            <v>CREACIÓN DE LA UNIVERSIDAD REGIONAL AMAZONICA - IKIAM</v>
          </cell>
          <cell r="L85" t="str">
            <v>DIRECCIÓN DISTRITAL DEL NAPO</v>
          </cell>
          <cell r="M85" t="str">
            <v>ZONA 2</v>
          </cell>
          <cell r="Q85" t="str">
            <v>090890000.0000.373634</v>
          </cell>
          <cell r="R85" t="str">
            <v>CREACIÓN DE LA UNIVERSIDAD REGIONAL AMAZONICA - IKIAM</v>
          </cell>
          <cell r="Z85">
            <v>730809</v>
          </cell>
          <cell r="AA85" t="str">
            <v>MEDICAMENTOS EGRESOS POR  LA ADQUISICIÓN DE  MEDICAMENTOS QUE  SERVIRÁN PARA DIAGNÓSTICO, TRATAMIENTO, MITIGACIÓN, PROFILAXIS, ANOMALÍA FÍSICA, SÍNTOMA, RESTABLECIMIENTO, CORRECCIÓN, MODIFICACIÓN DEL EQUILIBRIO DE LAS FUNCIONES ORGÁNICAS DE LOS SERES HUMANOS; ASOCIADA A LAS SUSTANCIAS DE VALOR DIETÉTICO CON INDICACIONES TERAPÉUTICAS O ALIMENTOS PREPARADOS QUE REEMPLACEN REGÍMENES ALIMENTICIOS ESPECIALES.</v>
          </cell>
        </row>
        <row r="86">
          <cell r="H86" t="str">
            <v>091590000.0000.375416</v>
          </cell>
          <cell r="I86" t="str">
            <v>RECONVERSION DE LA EDUCACION TECNICA Y TECNOLOGICA SUPRERIOR PUBLICA DEL ECUADOR</v>
          </cell>
          <cell r="L86" t="str">
            <v>DIRECCIÓN DISTRITAL DE IMBABURA</v>
          </cell>
          <cell r="M86" t="str">
            <v>ZONA 1</v>
          </cell>
          <cell r="Q86" t="str">
            <v>091590000.0000.375416</v>
          </cell>
          <cell r="R86" t="str">
            <v>RECONVERSION DE LA EDUCACION TECNICA Y TECNOLOGICA SUPRERIOR PUBLICA DEL ECUADOR</v>
          </cell>
          <cell r="Z86">
            <v>730810</v>
          </cell>
          <cell r="AA86" t="str">
            <v>DISPOSITIVOS MÉDICOS PARA LABORATORIO CLÍNICO Y DE PATOLOGÍA EGRESOS PARA LA ADQUISICIÓN DE DISPOSITIVOS MÉDICOS UTILIZADOS EN LOS  SERVICIOS DE LABORATORIO CLÍNICO Y DE PATOLOGÍA EXCEPTO LOS EQUIPOS BIOMÉDICOS.</v>
          </cell>
        </row>
        <row r="87">
          <cell r="H87" t="str">
            <v>091590000.0000.375416</v>
          </cell>
          <cell r="I87" t="str">
            <v>RECONVERSION DE LA EDUCACION TECNICA Y TECNOLOGICA SUPRERIOR PUBLICA DEL ECUADOR</v>
          </cell>
          <cell r="L87" t="str">
            <v>DIRECCIÓN DISTRITAL DE SANTO DOMINGO DE LOS TSACHILAS</v>
          </cell>
          <cell r="M87" t="str">
            <v>ZONA 4</v>
          </cell>
          <cell r="Q87" t="str">
            <v>091590000.0000.375416</v>
          </cell>
          <cell r="R87" t="str">
            <v>RECONVERSION DE LA EDUCACION TECNICA Y TECNOLOGICA SUPRERIOR PUBLICA DEL ECUADOR</v>
          </cell>
          <cell r="Z87">
            <v>730811</v>
          </cell>
          <cell r="AA87" t="str">
            <v>INSUMOS,     MATERIALES     Y     SUMINISTROS     PARA      CONSTRUCCIÓN,     ELECTRICIDAD,     PLOMERÍA,     CARPINTERÍA,     SEÑALIZACIÓN     VIAL, NAVEGACIÓN, CONTRA INCENDIOS Y PLACAS EGRESOS POR    INSUMOS, MATERIALES Y SUMINISTROS PARA CONSTRUCCIÓN, ELECTRICIDAD, PLOMERÍA, CARPINTERÍA, SEÑALIZACIÓN VIAL, TRÁNSITO, NAVEGACIÓN, CONTRA INCENDIOS Y PLACAS.</v>
          </cell>
        </row>
        <row r="88">
          <cell r="H88" t="str">
            <v>101885</v>
          </cell>
          <cell r="I88" t="str">
            <v>MODERNIZACION DE CORREOS DEL ECUADOR</v>
          </cell>
          <cell r="L88" t="str">
            <v>DIRECCIÓN DISTRITAL DEL GUAYAS</v>
          </cell>
          <cell r="M88" t="str">
            <v>ZONA 5</v>
          </cell>
          <cell r="Q88" t="str">
            <v>101885</v>
          </cell>
          <cell r="R88" t="str">
            <v>MODERNIZACION DE CORREOS DEL ECUADOR</v>
          </cell>
          <cell r="Z88">
            <v>730812</v>
          </cell>
          <cell r="AA88" t="str">
            <v>MATERIALES DIDÁCTICOS EGRESOS POR LA ADQUISICIÓN DE SUMINISTROS, MATERIALES, LIBROS Y FOLLETOS DESTINADOS A ACTIVIDADES EDUCATIVAS Y SU DISTRIBUCIÓN.</v>
          </cell>
        </row>
        <row r="89">
          <cell r="H89" t="str">
            <v>102800000.0000.372745</v>
          </cell>
          <cell r="I89" t="str">
            <v>CONSTRUCCION, RECONSTRUCCION, REHABILITACION Y EQUIPAMIENTO DE CENTROS INFANTILES DEL BUEN VIVIR</v>
          </cell>
          <cell r="L89" t="str">
            <v>DIRECCIÓN DISTRITAL DEL AZUAY</v>
          </cell>
          <cell r="M89" t="str">
            <v>ZONA 6</v>
          </cell>
          <cell r="Q89" t="str">
            <v>102800000.0000.372745</v>
          </cell>
          <cell r="R89" t="str">
            <v>CONSTRUCCION, RECONSTRUCCION, REHABILITACION Y EQUIPAMIENTO DE CENTROS INFANTILES DEL BUEN VIVIR</v>
          </cell>
          <cell r="Z89">
            <v>730813</v>
          </cell>
          <cell r="AA89" t="str">
            <v>REPUESTOS Y ACCESORIOS EGRESOS POR LA ADQUISICIÓN DE REPUESTOS Y ACCESORIOS NECESARIOS PARA EL FUNCIONAMIENTO DE LOS BIENES.</v>
          </cell>
        </row>
        <row r="90">
          <cell r="H90" t="str">
            <v>102800000.0000.372745</v>
          </cell>
          <cell r="I90" t="str">
            <v>CONSTRUCCION, RECONSTRUCCION, REHABILITACION Y EQUIPAMIENTO DE CENTROS INFANTILES DEL BUEN VIVIR</v>
          </cell>
          <cell r="L90" t="str">
            <v>DIRECCIÓN DISTRITAL DE ESMERALDAS</v>
          </cell>
          <cell r="M90" t="str">
            <v>ZONA 1</v>
          </cell>
          <cell r="Q90" t="str">
            <v>102800000.0000.372745</v>
          </cell>
          <cell r="R90" t="str">
            <v>CONSTRUCCION, RECONSTRUCCION, REHABILITACION Y EQUIPAMIENTO DE CENTROS INFANTILES DEL BUEN VIVIR</v>
          </cell>
          <cell r="Z90">
            <v>730814</v>
          </cell>
          <cell r="AA90" t="str">
            <v>SUMINISTROS PARA ACTIVIDADES AGROPECUARIAS, PESCA Y CAZA EGRESOS POR LA ADQUISICIÓN DE SUMINISTROS Y MATERIALES UTILIZADOS EN LAS ACTIVIDADES AGRÍCOLAS, GANADERAS, DE CAZA Y PESCA.</v>
          </cell>
        </row>
        <row r="91">
          <cell r="H91" t="str">
            <v>102800000.0000.372745</v>
          </cell>
          <cell r="I91" t="str">
            <v>CONSTRUCCION, RECONSTRUCCION, REHABILITACION Y EQUIPAMIENTO DE CENTROS INFANTILES DEL BUEN VIVIR</v>
          </cell>
          <cell r="L91" t="str">
            <v>DIRECCIÓN DISTRITAL DEL GUAYAS</v>
          </cell>
          <cell r="M91" t="str">
            <v>ZONA 5</v>
          </cell>
          <cell r="Q91" t="str">
            <v>102800000.0000.372745</v>
          </cell>
          <cell r="R91" t="str">
            <v>CONSTRUCCION, RECONSTRUCCION, REHABILITACION Y EQUIPAMIENTO DE CENTROS INFANTILES DEL BUEN VIVIR</v>
          </cell>
          <cell r="Z91">
            <v>730817</v>
          </cell>
          <cell r="AA91" t="str">
            <v>PRODUCTOS AGRÍCOLAS EGRESOS POR LA ADQUISICIÓN DE PRODUCTOS AGRÍCOLAS EN SITUACIONES DE EXCEDENTE O ESCASEZ DE PRODUCCIÓN.</v>
          </cell>
        </row>
        <row r="92">
          <cell r="H92" t="str">
            <v>102800000.0000.372745</v>
          </cell>
          <cell r="I92" t="str">
            <v>CONSTRUCCION, RECONSTRUCCION, REHABILITACION Y EQUIPAMIENTO DE CENTROS INFANTILES DEL BUEN VIVIR</v>
          </cell>
          <cell r="L92" t="str">
            <v>DIRECCIÓN DISTRITAL DE LOS RIOS</v>
          </cell>
          <cell r="M92" t="str">
            <v>ZONA 5</v>
          </cell>
          <cell r="Q92" t="str">
            <v>102800000.0000.372745</v>
          </cell>
          <cell r="R92" t="str">
            <v>CONSTRUCCION, RECONSTRUCCION, REHABILITACION Y EQUIPAMIENTO DE CENTROS INFANTILES DEL BUEN VIVIR</v>
          </cell>
          <cell r="Z92">
            <v>730819</v>
          </cell>
          <cell r="AA92" t="str">
            <v>ACCESORIOS E INSUMOS QUÍMICOS Y ORGÁNICOS EGRESOS POR LA ADQUISICIÓN DE ACCESORIOS E INSUMOS QUÍMICOS Y ORGÁNICOS PARA PREVENCIÓN, CONTROL, MITIGACIÓN Y ERRADICACIÓN DE EPIDEMIAS, PANDEMIAS Y OTROS.</v>
          </cell>
        </row>
        <row r="93">
          <cell r="H93" t="str">
            <v>102800000.0000.372745</v>
          </cell>
          <cell r="I93" t="str">
            <v>CONSTRUCCION, RECONSTRUCCION, REHABILITACION Y EQUIPAMIENTO DE CENTROS INFANTILES DEL BUEN VIVIR</v>
          </cell>
          <cell r="L93" t="str">
            <v>DIRECCIÓN DISTRITAL DE MANABI</v>
          </cell>
          <cell r="M93" t="str">
            <v>ZONA 4</v>
          </cell>
          <cell r="Q93" t="str">
            <v>102800000.0000.372745</v>
          </cell>
          <cell r="R93" t="str">
            <v>CONSTRUCCION, RECONSTRUCCION, REHABILITACION Y EQUIPAMIENTO DE CENTROS INFANTILES DEL BUEN VIVIR</v>
          </cell>
          <cell r="Z93">
            <v>730820</v>
          </cell>
          <cell r="AA93" t="str">
            <v>MENAJE Y ACCESORIOS DESCARTABLES EGRESOS POR LA ADQUISICIÓN DE MENAJE DE HOGAR, COCINA Y ACCESORIOS DESCARTABLES.</v>
          </cell>
          <cell r="AC93" t="str">
            <v>175200000.21.4343</v>
          </cell>
          <cell r="AD93" t="str">
            <v>RECONSTRUCCIÓN DE LA CARRETERA GUALACEO-LIMÓN TRAMO: GUALACEO-PLAN DE MILAGRO, PARA DISMINUIR EL TIEMPO DE VIAJE DE LOS USUARIOS DE LA VÍA</v>
          </cell>
        </row>
        <row r="94">
          <cell r="H94" t="str">
            <v>102800000.0000.372745</v>
          </cell>
          <cell r="I94" t="str">
            <v>CONSTRUCCION, RECONSTRUCCION, REHABILITACION Y EQUIPAMIENTO DE CENTROS INFANTILES DEL BUEN VIVIR</v>
          </cell>
          <cell r="L94" t="str">
            <v>DIRECCIÓN DISTRITAL DEL NAPO</v>
          </cell>
          <cell r="M94" t="str">
            <v>ZONA 2</v>
          </cell>
          <cell r="Q94" t="str">
            <v>102800000.0000.372745</v>
          </cell>
          <cell r="R94" t="str">
            <v>CONSTRUCCION, RECONSTRUCCION, REHABILITACION Y EQUIPAMIENTO DE CENTROS INFANTILES DEL BUEN VIVIR</v>
          </cell>
          <cell r="Z94">
            <v>730821</v>
          </cell>
          <cell r="AA94" t="str">
            <v>EGRESOS PARA SITUACIONES DE EMERGENCIA EGRESOS PARA LA ADQUISICIÓN DE ALIMENTOS, VÍVERES, MEDICINAS, MOVILIZACIÓN, HOSPEDAJE, VITUALLAS, MENAJE MÍNIMO DE CASA, ROPA, MANTENIMIENTO, REPARACIÓN Y OTROS DE ATENCIÓN A LA POBLACIÓN VULNERABLE EN SITUACIONES DE EMERGENCIA.</v>
          </cell>
        </row>
        <row r="95">
          <cell r="H95" t="str">
            <v>102800000.0000.372745</v>
          </cell>
          <cell r="I95" t="str">
            <v>CONSTRUCCION, RECONSTRUCCION, REHABILITACION Y EQUIPAMIENTO DE CENTROS INFANTILES DEL BUEN VIVIR</v>
          </cell>
          <cell r="L95" t="str">
            <v>DIRECCIÓN DISTRITAL DE ORELLANA</v>
          </cell>
          <cell r="M95" t="str">
            <v>ZONA 2</v>
          </cell>
          <cell r="Q95" t="str">
            <v>102800000.0000.372745</v>
          </cell>
          <cell r="R95" t="str">
            <v>CONSTRUCCION, RECONSTRUCCION, REHABILITACION Y EQUIPAMIENTO DE CENTROS INFANTILES DEL BUEN VIVIR</v>
          </cell>
          <cell r="Z95">
            <v>730823</v>
          </cell>
          <cell r="AA95" t="str">
            <v>EGRESOS PARA SANIDAD AGROPECUARIA EGRESOS   POR    LA   ADQUISICIÓN   DE   ALIMENTOS,   MEDICINAS   PARA   PREVENCIÓN   Y   TRATAMIENTO,     PRODUCTOS   FARMACÉUTICOS,   DISPOSITIVOS MÉDICOS,     ASEO     Y     ACCESORIOS,     VACUNAS,     REACTIVOS,     SUSTANCIAS     ANTISÉPTICAS     Y     DESINFECTANTES     RELACIONADOS     CON     SANIDAD AGROPECUARIA (ANIMAL, VEGETAL, INOCUIDAD DE  LOS  ALIMENTOS, REGISTRO DE  PRODUCTOS AGROPECUARIOS Y CAPACIDAD ANALÍTICA EN  TODAS ESTAS RAMAS).</v>
          </cell>
        </row>
        <row r="96">
          <cell r="H96" t="str">
            <v>102800000.0000.372745</v>
          </cell>
          <cell r="I96" t="str">
            <v>CONSTRUCCION, RECONSTRUCCION, REHABILITACION Y EQUIPAMIENTO DE CENTROS INFANTILES DEL BUEN VIVIR</v>
          </cell>
          <cell r="L96" t="str">
            <v>DIRECCIÓN DISTRITAL DE SANTA ELENA</v>
          </cell>
          <cell r="M96" t="str">
            <v>ZONA 5</v>
          </cell>
          <cell r="Q96" t="str">
            <v>102800000.0000.372745</v>
          </cell>
          <cell r="R96" t="str">
            <v>CONSTRUCCION, RECONSTRUCCION, REHABILITACION Y EQUIPAMIENTO DE CENTROS INFANTILES DEL BUEN VIVIR</v>
          </cell>
          <cell r="Z96">
            <v>730824</v>
          </cell>
          <cell r="AA96" t="str">
            <v>INSUMOS, BIENES Y MATERIALES PARA LA PRODUCCIÓN DE PROGRAMAS DE RADIO Y TELEVISIÓN, EVENTOS CULTURALES, ARTÍSTICOS Y ENTRETENIMIENTO EN GENERAL EGRESOS RELACIONADOS CON LA ADQUISICIÓN DE INSUMOS, BIENES Y MATERIALES PARA LA PRODUCCIÓN DE PROGRAMAS DE RADIO Y TELEVISIÓN, EVENTOS CULTURALES, ARTÍSTICOS Y ENTRETENIMIENTO EN GENERAL.</v>
          </cell>
        </row>
        <row r="97">
          <cell r="H97" t="str">
            <v>102800000.0000.383743</v>
          </cell>
          <cell r="I97" t="str">
            <v>INCREMENTO DE COBERTURA Y CALIDAD DE LOS SERVICIOS DE LA MISIÓN MIS MEJORES AÑOS</v>
          </cell>
          <cell r="L97" t="str">
            <v>DIRECCIÓN DISTRITAL DE NAPO</v>
          </cell>
          <cell r="M97" t="str">
            <v>ZONA 2</v>
          </cell>
          <cell r="Q97" t="str">
            <v>102800000.0000.383743</v>
          </cell>
          <cell r="R97" t="str">
            <v>INCREMENTO DE COBERTURA Y CALIDAD DE LOS SERVICIOS DE LA MISIÓN MIS MEJORES AÑOS</v>
          </cell>
          <cell r="Z97">
            <v>730825</v>
          </cell>
          <cell r="AA97" t="str">
            <v>AYUDAS TÉCNICAS PARA COMPENSAR DISCAPACIDADES EGRESOS    POR    LA    ADQUISICIÓN    DE      AYUDAS    TÉCNICAS,    INSUMOS    MÉDICOS,    ACCESORIOS,    ELECTRODOMÉSTICOS,    MENAJE    DE    HOGAR    Y EQUIPAMIENTO DE VIVIENDAS PARA PERSONAS CON CAPACIDADES ESPECIALES.</v>
          </cell>
        </row>
        <row r="98">
          <cell r="H98" t="str">
            <v>123200000.0000.381243</v>
          </cell>
          <cell r="I98" t="str">
            <v>PROYECTO DE RECONSTRUCCION Y REHABILITACION DE INFRAESTRUCTURA FISICA EN LAS ZONAS AFECTADAS POR EL TERREMOTO</v>
          </cell>
          <cell r="L98" t="str">
            <v>DIRECCIÓN DISTRITAL DE MANABI</v>
          </cell>
          <cell r="M98" t="str">
            <v>ZONA 4</v>
          </cell>
          <cell r="Q98" t="str">
            <v>123200000.0000.381243</v>
          </cell>
          <cell r="R98" t="str">
            <v>PROYECTO DE RECONSTRUCCION Y REHABILITACION DE INFRAESTRUCTURA FISICA EN LAS ZONAS AFECTADAS POR EL TERREMOTO</v>
          </cell>
          <cell r="Z98">
            <v>730826</v>
          </cell>
          <cell r="AA98" t="str">
            <v>DISPOSITIVOS MÉDICOS DE USO GENERAL EGRESOS   POR   LA   ADQUISICIÓN   DE   DISPOSITIVOS   MÉDICOS   PARA   USO   GENERAL,   UTILIZADOS   EN   LOS   DIFERENTES   PROCEDIMIENTOS   MÉDICOS, INCLUYEN DESINFECTANTES PARA LOS DISPOSITIVOS MÉDICOS, EXCEPTO LOS EQUIPOS BIOMÉDICOS, DE LABORATORIO Y ODONTOLOGÍA.</v>
          </cell>
        </row>
        <row r="99">
          <cell r="H99" t="str">
            <v>123200000.510.6303</v>
          </cell>
          <cell r="I99" t="str">
            <v>MI HOSPITAL</v>
          </cell>
          <cell r="L99" t="str">
            <v>DIRECCIÓN DISTRITAL DEL CARCHI</v>
          </cell>
          <cell r="M99" t="str">
            <v>ZONA 1</v>
          </cell>
          <cell r="Q99" t="str">
            <v>123200000.510.6303</v>
          </cell>
          <cell r="R99" t="str">
            <v>MI HOSPITAL</v>
          </cell>
          <cell r="Z99">
            <v>730827</v>
          </cell>
          <cell r="AA99" t="str">
            <v>UNIFORMES DEPORTIVOS EGRESOS POR LA ADQUISICIÓN O CONFECCIÓN DE UNIFORMES PARA DEPORTISTAS, ENTRENADORES Y CUERPO TÉCNICO QUE REPRESENTEN AL PAÍS; ASÍ COMO, PARA EVENTOS DEPORTIVOS DE CARÁCTER LOCAL.</v>
          </cell>
        </row>
        <row r="100">
          <cell r="H100" t="str">
            <v>123200000.510.6303</v>
          </cell>
          <cell r="I100" t="str">
            <v>MI HOSPITAL</v>
          </cell>
          <cell r="L100" t="str">
            <v>DIRECCIÓN DISTRITAL DE  EL ORO</v>
          </cell>
          <cell r="M100" t="str">
            <v>ZONA 7</v>
          </cell>
          <cell r="Q100" t="str">
            <v>123200000.510.6303</v>
          </cell>
          <cell r="R100" t="str">
            <v>MI HOSPITAL</v>
          </cell>
          <cell r="Z100">
            <v>730829</v>
          </cell>
          <cell r="AA100" t="str">
            <v>INSUMOS, MATERIALES, SUMINISTROS Y BIENES PARA INVESTIGACIÓN EGRESOS POR LA ADQUISICIÓN DE INSUMOS, BIENES, MATERIALES Y SUMINISTROS PARA INVESTIGACIÓN.</v>
          </cell>
        </row>
        <row r="101">
          <cell r="H101" t="str">
            <v>123200000.510.6303</v>
          </cell>
          <cell r="I101" t="str">
            <v>MI HOSPITAL</v>
          </cell>
          <cell r="L101" t="str">
            <v>DIRECCIÓN DISTRITAL DE SMERALDAS</v>
          </cell>
          <cell r="M101" t="str">
            <v>ZONA 1</v>
          </cell>
          <cell r="Q101" t="str">
            <v>123200000.510.6303</v>
          </cell>
          <cell r="R101" t="str">
            <v>MI HOSPITAL</v>
          </cell>
          <cell r="Z101">
            <v>730832</v>
          </cell>
          <cell r="AA101" t="str">
            <v>DISPOSITIVOS MÉDICOS PARA ODONTOLOGÍA EGRESOS PARA LA ADQUISICIÓN DE DISPOSITIVOS    MÉDICOS UTILIZADOS    EN ODONTOLOGÍA, EXCEPTO LOS EQUIPOS BIOMÉDICOS.</v>
          </cell>
          <cell r="AC101" t="str">
            <v>175200000.23.3875</v>
          </cell>
          <cell r="AD101" t="str">
            <v>REHABILITACIÓN (18 MESES) Y MANTENIMIENTO (48 MESES)</v>
          </cell>
        </row>
        <row r="102">
          <cell r="H102" t="str">
            <v>123200000.510.6303</v>
          </cell>
          <cell r="I102" t="str">
            <v>MI HOSPITAL</v>
          </cell>
          <cell r="L102" t="str">
            <v>DIRECCIÓN DISTRITAL DEL GUAYAS</v>
          </cell>
          <cell r="M102" t="str">
            <v>ZONA 5</v>
          </cell>
          <cell r="Q102" t="str">
            <v>123200000.510.6303</v>
          </cell>
          <cell r="R102" t="str">
            <v>MI HOSPITAL</v>
          </cell>
          <cell r="Z102">
            <v>730833</v>
          </cell>
          <cell r="AA102" t="str">
            <v>DISPOSITIVOS MÉDICOS PARA IMAGEN EGRESOS PARA LA ADQUISICIÓN DE DISPOSITIVOS MÉDICOS UTILIZADOS EN IMAGEN, EXCEPTO LOS EQUIPOS BIOMÉDICOS.</v>
          </cell>
          <cell r="AC102" t="str">
            <v>175200000.506.3653</v>
          </cell>
          <cell r="AD102" t="str">
            <v>CONSERVAR LA INFRAESTRUCTURA VIAL DE LA PROVINCIA EN BUENAS CONDICIONES DE OPERATIVIDAD DURANTE TODO EL AÑO, MEDIANTE LA EJECUCIÓN DE ACTIVIDADES DE MANTENIMIENTO VIAL QUE GARANTICEN ÓPTIMAS CONDICIONES   PARA  EL  SERVICIO DE TRANSPORTE Y MOVILIDAD SEGUR</v>
          </cell>
        </row>
        <row r="103">
          <cell r="H103" t="str">
            <v>123200000.510.6303</v>
          </cell>
          <cell r="I103" t="str">
            <v>MI HOSPITAL</v>
          </cell>
          <cell r="L103" t="str">
            <v>DIRECCIÓN DISTRITAL DE LOJA</v>
          </cell>
          <cell r="M103" t="str">
            <v>ZONA 7</v>
          </cell>
          <cell r="Q103" t="str">
            <v>123200000.510.6303</v>
          </cell>
          <cell r="R103" t="str">
            <v>MI HOSPITAL</v>
          </cell>
          <cell r="Z103">
            <v>730834</v>
          </cell>
          <cell r="AA103" t="str">
            <v>PRÓTESIS, ENDOPRÓTESIS E IMPLANTES CORPORALES EGRESOS    PARA    LA    ADQUISICIÓN    DE    PRÓTESIS,    ENDOPRÓTESIS,    ÓRTESIS,    ACCESORIOS    EXTERNOS,      ACCESORIOS    ODONTOLÓGICOS    Y    OTROS NECESARIOS PARA LA REPARACIÓN ARTIFICIAL, SUSTITUCIÓN Y REHABILITACIÓN DE LAS PARTES MÚSCULO-ESQUELÉTICAS, BUCALES Y ÓRGANOS DE LOS SENTIDOS.</v>
          </cell>
        </row>
        <row r="104">
          <cell r="H104" t="str">
            <v>123200000.510.6303</v>
          </cell>
          <cell r="I104" t="str">
            <v>MI HOSPITAL</v>
          </cell>
          <cell r="L104" t="str">
            <v>DIRECCIÓN DISTRITAL DE MANABI</v>
          </cell>
          <cell r="M104" t="str">
            <v>ZONA 4</v>
          </cell>
          <cell r="Q104" t="str">
            <v>123200000.510.6303</v>
          </cell>
          <cell r="R104" t="str">
            <v>MI HOSPITAL</v>
          </cell>
          <cell r="Z104">
            <v>730836</v>
          </cell>
          <cell r="AA104" t="str">
            <v>MUESTRAS DE PRODUCTOS PARA FERIAS, EXPOSICIONES Y NEGOCIACIONES NACIONALES E INTERNACIONALES EGRESOS POR LA ADQUISICIÓN DE MUESTRAS DE PRODUCTOS PARA FERIAS, EXPOSICIONES Y NEGOCIACIONES NACIONALES E INTERNACIONALES.</v>
          </cell>
          <cell r="AC104" t="str">
            <v>175200000.506.3657</v>
          </cell>
          <cell r="AD104" t="str">
            <v>CONSERVAR LA INFRAESTRUCTURA VIAL DE LA PROVINCIA DEL CAÑAR EN BUENAS CONDICIONES DE OPERATIVIDAD DURANTE TODO EL AÑO, MEDIANTE LA EJECUCIÓN DE ACTIVIDADES DE MANTENIMIENTO VIAL QUE GARANTICEN ÓPTIMAS CONDICIONES PARA EL SERVICIO DEL TRANSPORTE Y MOVILIDA</v>
          </cell>
        </row>
        <row r="105">
          <cell r="H105" t="str">
            <v>123200000.510.6303</v>
          </cell>
          <cell r="I105" t="str">
            <v>MI HOSPITAL</v>
          </cell>
          <cell r="L105" t="str">
            <v>DIRECCIÓN DISTRITAL DEL NAPO</v>
          </cell>
          <cell r="M105" t="str">
            <v>ZONA 2</v>
          </cell>
          <cell r="Q105" t="str">
            <v>123200000.510.6303</v>
          </cell>
          <cell r="R105" t="str">
            <v>MI HOSPITAL</v>
          </cell>
          <cell r="Z105">
            <v>730845</v>
          </cell>
          <cell r="AA105" t="str">
            <v>PRODUCTOS HOMEOPÁTICOS EGRESOS  PARA  LA  ADQUISICIÓN  DE  PRODUCTOS  HOMEOPÁTICOS,  TINTURA  MADRE  O  CEPA  HOMEOPÁTICA, DILUCIONES  DE  CONFORMIDAD  A  LAS REGLAS DESCRITAS EN LAS FARMACOPEAS HOMEOPÁTICAS.</v>
          </cell>
          <cell r="AC105" t="str">
            <v>175200000.506.3661</v>
          </cell>
          <cell r="AD105" t="str">
            <v>CONSERVAR LA INFRAESTRUCTURA VIAL DE LA PROVINCIA EN BUENAS CONDICIONES DE OPERATIVIDAD DURANTE TODO EL AÑO, MEDIANTE LA EJECUCIÓN DE ACTIVIDADES DE MANTENIMIENTO VIAL QUE GARANTICEN ÓPTIMAS CONDICIONES   PARA  EL  SERVICIO DE TRANSPORTE Y MOVILIDAD SEGUR</v>
          </cell>
        </row>
        <row r="106">
          <cell r="H106" t="str">
            <v>123200000.510.6303</v>
          </cell>
          <cell r="I106" t="str">
            <v>MI HOSPITAL</v>
          </cell>
          <cell r="L106" t="str">
            <v>DIRECCIÓN DISTRITAL DE PICHINCHA</v>
          </cell>
          <cell r="M106" t="str">
            <v>ZONA 2</v>
          </cell>
          <cell r="Q106" t="str">
            <v>123200000.510.6303</v>
          </cell>
          <cell r="R106" t="str">
            <v>MI HOSPITAL</v>
          </cell>
          <cell r="Z106">
            <v>730846</v>
          </cell>
          <cell r="AA106" t="str">
            <v>INSUMOS PARA MEDICINA ALTERNATIVA EGRESOS POR LA ADQUISICIÓN DE INSUMOS PARA MEDICINA ALTERNATIVA</v>
          </cell>
          <cell r="AC106" t="str">
            <v>175200000.506.3664</v>
          </cell>
          <cell r="AD106" t="str">
            <v>CONSERVAR LA INFRAESTRUCTURA VIAL DE LA PROVINCIA DE BOLÍVAR EN BUENAS CONDICIONES DE OPERATIVIDAD DURANTE TODO EL AÑO, MEDIANTE LA EJECUCIÓN DE ACTIVIDADES DE MANTENIMIENTO VIAL QUE GARANTICEN ÓPTIMAS CONDICIONES  PARA  EL SERVICIO DE TRANSPORTE Y MOVILI</v>
          </cell>
        </row>
        <row r="107">
          <cell r="H107" t="str">
            <v>123200000.510.6303</v>
          </cell>
          <cell r="I107" t="str">
            <v>MI HOSPITAL</v>
          </cell>
          <cell r="L107" t="str">
            <v>DIRECCIÓN DISTRITAL DE SANTA ELENA</v>
          </cell>
          <cell r="M107" t="str">
            <v>ZONA 5</v>
          </cell>
          <cell r="Q107" t="str">
            <v>123200000.510.6303</v>
          </cell>
          <cell r="R107" t="str">
            <v>MI HOSPITAL</v>
          </cell>
          <cell r="Z107">
            <v>731002</v>
          </cell>
          <cell r="AA107" t="str">
            <v>SUMINISTROS PARA LA DEFENSA Y SEGURIDAD PÚBLICA EGRESOS PARA LA ADQUISICIÓN DE MUNICIONES Y OTROS MATERIALES FUNGIBLES UTILIZADOS POR LA FUERZA PÚBLICA.</v>
          </cell>
          <cell r="AC107" t="str">
            <v>175200000.506.3668</v>
          </cell>
          <cell r="AD107" t="str">
            <v>CONSERVAR LA INFRAESTRUCTURA VIAL DE LA PROVINCIA DE LOS RÍOS EN BUENAS CONDICIONES DE OPERATIVIDAD DURANTE TODO EL AÑO, MEDIANTE LA EJECUCIÓN DE ACTIVIDADES DE MANTENIMIENTO VIAL QUE GARANTICEN ÓPTIMAS CONDICIONES PARA EL SERVICIO DE TRANSPORTE Y MOVILID</v>
          </cell>
        </row>
        <row r="108">
          <cell r="H108" t="str">
            <v>123200000.510.6303</v>
          </cell>
          <cell r="I108" t="str">
            <v>MI HOSPITAL</v>
          </cell>
          <cell r="L108" t="str">
            <v>DIRECCIÓN DISTRITAL DE SANTO DOMINGO DE LOS TSACHILAS</v>
          </cell>
          <cell r="M108" t="str">
            <v>ZONA 4</v>
          </cell>
          <cell r="Q108" t="str">
            <v>123200000.510.6303</v>
          </cell>
          <cell r="R108" t="str">
            <v>MI HOSPITAL</v>
          </cell>
          <cell r="Z108">
            <v>731403</v>
          </cell>
          <cell r="AA108" t="str">
            <v>MOBILIARIOS EGRESOS PARA LA ADQUISICIÓN DE MOBILIARIO.</v>
          </cell>
          <cell r="AC108" t="str">
            <v>175200000.506.3739</v>
          </cell>
          <cell r="AD108" t="str">
            <v>CONSERVAR LA INFRAESTRUCTURA VIAL DE LA PROVINCIA DE CARCHI EN BUENAS CONDICIONES DE OPERATIVIDAD DURANTE TODO EL AÑO, MEDIANTE LA EJECUCIÓN DE ACTIVIDADES DE MANTENIMIENTO VIAL QUE GARANTICEN ÓPTIMAS CONDICIONES   PARA  EL  SERVICIO DE TRANSPORTE Y MOVIL</v>
          </cell>
        </row>
        <row r="109">
          <cell r="H109" t="str">
            <v>123200000.616.6997</v>
          </cell>
          <cell r="I109" t="str">
            <v>APOYO A LA EXTENSION EN LA PROTECCION SOCIAL Y ATENCION SOCIAL EN SALUD</v>
          </cell>
          <cell r="L109" t="str">
            <v>DIRECCIÓN DISTRITAL DE LOJA</v>
          </cell>
          <cell r="M109" t="str">
            <v>ZONA 7</v>
          </cell>
          <cell r="Q109" t="str">
            <v>123200000.616.6997</v>
          </cell>
          <cell r="R109" t="str">
            <v>APOYO A LA EXTENSION EN LA PROTECCION SOCIAL Y ATENCION SOCIAL EN SALUD</v>
          </cell>
          <cell r="Z109">
            <v>731404</v>
          </cell>
          <cell r="AA109" t="str">
            <v>MAQUINARIAS Y EQUIPOS EGRESOS PARA LA ADQUISICIÓN DE MAQUINARIAS Y EQUIPOS, EXCEPTO DE EQUIPOS INFORMÁTICOS.</v>
          </cell>
          <cell r="AC109" t="str">
            <v>175200000.506.3743</v>
          </cell>
          <cell r="AD109" t="str">
            <v>CONSERVAR LA INFRAESTRUCTURA VIAL DE LA PROVINCIA DE ESMERALDAS EN BUENAS CONDICIONES DE OPERATIVIDAD DURANTE TODO EL AÑO, MEDIANTE LA EJECUCIÓN DE ACTIVIDADES DE MANTENIMIENTO VIAL QUE GARANTICEN ÓPTIMAS CONDICIONES   PARA  EL  SERVICIO DE TRANSPORTE Y M</v>
          </cell>
        </row>
        <row r="110">
          <cell r="H110" t="str">
            <v>123200000.628.2513</v>
          </cell>
          <cell r="I110" t="str">
            <v>FORTALECIMIENTO RED DE SERVICIOS DE SALUD Y MEJORAMIENTO DE LA CALIDAD</v>
          </cell>
          <cell r="L110" t="str">
            <v>DIRECCIÓN DISTRITAL DEL AZUAY</v>
          </cell>
          <cell r="M110" t="str">
            <v>ZONA 6</v>
          </cell>
          <cell r="Q110" t="str">
            <v>123200000.628.2513</v>
          </cell>
          <cell r="R110" t="str">
            <v>FORTALECIMIENTO RED DE SERVICIOS DE SALUD Y MEJORAMIENTO DE LA CALIDAD</v>
          </cell>
          <cell r="Z110">
            <v>731406</v>
          </cell>
          <cell r="AA110" t="str">
            <v>HERRAMIENTAS Y EQUIPOS MENORES EGRESOS PARA LA ADQUISICIÓN DE HERRAMIENTAS Y EQUIPOS MENORES.</v>
          </cell>
          <cell r="AC110" t="str">
            <v>175200000.506.3747</v>
          </cell>
          <cell r="AD110" t="str">
            <v>CONSERVAR LA INFRAESTRUCTURA VIAL DE LA PROVINCIA DE IMBABURA EN BUENAS CONDICIONES DE OPERATIVIDAD DURANTE TODO EL AÑO, MEDIANTE LA EJECUCIÓN DE ACTIVIDADES DE MANTENIMIENTO VIAL QUE GARANTICEN ÓPTIMAS CONDICIONES PARA EL SERVICIO DE TRANSPORTE Y MOVILID</v>
          </cell>
        </row>
        <row r="111">
          <cell r="H111" t="str">
            <v>123200000.628.2513</v>
          </cell>
          <cell r="I111" t="str">
            <v>FORTALECIMIENTO RED DE SERVICIOS DE SALUD Y MEJORAMIENTO DE LA CALIDAD</v>
          </cell>
          <cell r="L111" t="str">
            <v>DIRECCIÓN DISTRITAL DEL CAÑAR</v>
          </cell>
          <cell r="M111" t="str">
            <v>ZONA 6</v>
          </cell>
          <cell r="Q111" t="str">
            <v>123200000.628.2513</v>
          </cell>
          <cell r="R111" t="str">
            <v>FORTALECIMIENTO RED DE SERVICIOS DE SALUD Y MEJORAMIENTO DE LA CALIDAD</v>
          </cell>
          <cell r="Z111">
            <v>731407</v>
          </cell>
          <cell r="AA111" t="str">
            <v>EQUIPOS, SISTEMAS Y PAQUETES INFORMÁTICOS EGRESOS PARA LA ADQUISICIÓN DE EQUIPOS, SISTEMAS Y PAQUETES INFORMÁTICOS.</v>
          </cell>
          <cell r="AC111" t="str">
            <v>175200000.506.3766</v>
          </cell>
          <cell r="AD111" t="str">
            <v>CONSERVAR LA INFRAESTRUCTURA VIAL DE LA PROVINCIA DE NAPO EN BUENAS CONDICIONES DE OPERATIVIDAD DURANTE TODO EL AÑO, MEDIANTE LA EJECUCIÓN DE ACTIVIDADES DE MANTENIMIENTO VIAL QUE GARANTICEN ÓPTIMAS CONDICIONES PARA EL SERVICIO DE TRANSPORTE Y MOVILIDAD S</v>
          </cell>
        </row>
        <row r="112">
          <cell r="H112" t="str">
            <v>123200000.628.2513</v>
          </cell>
          <cell r="I112" t="str">
            <v>FORTALECIMIENTO RED DE SERVICIOS DE SALUD Y MEJORAMIENTO DE LA CALIDAD</v>
          </cell>
          <cell r="L112" t="str">
            <v>DIRECCIÓN DISTRITAL DE CHIMBORAZO</v>
          </cell>
          <cell r="M112" t="str">
            <v>ZONA 3</v>
          </cell>
          <cell r="Q112" t="str">
            <v>123200000.628.2513</v>
          </cell>
          <cell r="R112" t="str">
            <v>FORTALECIMIENTO RED DE SERVICIOS DE SALUD Y MEJORAMIENTO DE LA CALIDAD</v>
          </cell>
          <cell r="Z112">
            <v>731408</v>
          </cell>
          <cell r="AA112" t="str">
            <v>BIENES ARTÍSTICOS, CULTURALES, BIENES DEPORTIVOS Y SÍMBOLOS PATRIOS EGRESOS PARA LA ADQUISICIÓN DE OBJETOS ARTÍSTICOS, CULTURALES, DEPORTIVOS, MEDALLAS, TROFEOS Y SÍMBOLOS PATRIOS.</v>
          </cell>
          <cell r="AC112" t="str">
            <v>175200000.506.3787</v>
          </cell>
          <cell r="AD112" t="str">
            <v>CONSERVAR LA INFRAESTRUCTURA VIAL DE LA PROVINCIA DE ORELLANA EN BUENAS CONDICIONES DE OPERATIVIDAD DURANTE TODO EL AÑO, MEDIANTE LA EJECUCIÓN DE ACTIVIDADES DE MANTENIMIENTO VIAL QUE GARANTICEN ÓPTIMAS CONDICIONES PARA EL SERVICIO DEL TRANSPORTE Y MOVILI</v>
          </cell>
        </row>
        <row r="113">
          <cell r="H113" t="str">
            <v>123200000.628.2513</v>
          </cell>
          <cell r="I113" t="str">
            <v>FORTALECIMIENTO RED DE SERVICIOS DE SALUD Y MEJORAMIENTO DE LA CALIDAD</v>
          </cell>
          <cell r="L113" t="str">
            <v>DIRECCIÓN DISTRITAL DE COTOPAXI</v>
          </cell>
          <cell r="M113" t="str">
            <v>ZONA 3</v>
          </cell>
          <cell r="Q113" t="str">
            <v>123200000.628.2513</v>
          </cell>
          <cell r="R113" t="str">
            <v>FORTALECIMIENTO RED DE SERVICIOS DE SALUD Y MEJORAMIENTO DE LA CALIDAD</v>
          </cell>
          <cell r="Z113">
            <v>731409</v>
          </cell>
          <cell r="AA113" t="str">
            <v>LIBROS Y COLECCIONES EGRESOS PARA LA ADQUISICIÓN DE COLECCIONES, LIBROS, REVISTAS Y EDICIONES TÉCNICAS.</v>
          </cell>
          <cell r="AC113" t="str">
            <v>175200000.506.3792</v>
          </cell>
          <cell r="AD113" t="str">
            <v>CONSERVAR LA INFRAESTRUCTURA VIAL DE LA PROVINCIA DE PICHINCHA EN BUENAS CONDICIONES DE OPERATIVIDAD DURANTE TODO EL AÑO, MEDIANTE LA EJECUCIÓN DE ACTIVIDADES DE MANTENIMIENTO VIAL QUE GARANTICEN ÓPTIMAS CONDICIONES   PARA  EL  SERVICIO DE TRANSPORTE Y MO</v>
          </cell>
        </row>
        <row r="114">
          <cell r="H114" t="str">
            <v>123200000.628.2513</v>
          </cell>
          <cell r="I114" t="str">
            <v>FORTALECIMIENTO RED DE SERVICIOS DE SALUD Y MEJORAMIENTO DE LA CALIDAD</v>
          </cell>
          <cell r="L114" t="str">
            <v>DIRECCIÓN DISTRITAL DE  EL ORO</v>
          </cell>
          <cell r="M114" t="str">
            <v>ZONA 7</v>
          </cell>
          <cell r="Q114" t="str">
            <v>123200000.628.2513</v>
          </cell>
          <cell r="R114" t="str">
            <v>FORTALECIMIENTO RED DE SERVICIOS DE SALUD Y MEJORAMIENTO DE LA CALIDAD</v>
          </cell>
          <cell r="Z114">
            <v>731411</v>
          </cell>
          <cell r="AA114" t="str">
            <v>PARTES Y REPUESTOS EGRESOS PARA ADQUISICIÓN DE PARTES Y REPUESTOS.</v>
          </cell>
          <cell r="AC114" t="str">
            <v>175200000.506.3796</v>
          </cell>
          <cell r="AD114" t="str">
            <v>CONSERVAR LA INFRAESTRUCTURA VIAL DE LA PROVINCIA  DE COTOPAXI EN BUENAS CONDICIONES DE OPERATIVIDAD DURANTE TODO EL AÑO, MEDIANTE LA EJECUCIÓN DE ACTIVIDADES DE MANTENIMIENTO VIAL QUE GARANTICEN ÓPTIMAS CONDICIONES   PARA  EL  SERVICIO DE TRANSPORTE Y MO</v>
          </cell>
        </row>
        <row r="115">
          <cell r="H115" t="str">
            <v>123200000.628.2513</v>
          </cell>
          <cell r="I115" t="str">
            <v>FORTALECIMIENTO RED DE SERVICIOS DE SALUD Y MEJORAMIENTO DE LA CALIDAD</v>
          </cell>
          <cell r="L115" t="str">
            <v>DIRECCIÓN DISTRITAL DEL GUAYAS</v>
          </cell>
          <cell r="M115" t="str">
            <v>ZONA 5</v>
          </cell>
          <cell r="Q115" t="str">
            <v>123200000.628.2513</v>
          </cell>
          <cell r="R115" t="str">
            <v>FORTALECIMIENTO RED DE SERVICIOS DE SALUD Y MEJORAMIENTO DE LA CALIDAD</v>
          </cell>
          <cell r="Z115">
            <v>731512</v>
          </cell>
          <cell r="AA115" t="str">
            <v>SEMOVIENTES EGRESOS POR LA ADQUISICIÓN DE ANIMALES.</v>
          </cell>
          <cell r="AC115" t="str">
            <v>175200000.506.3799</v>
          </cell>
          <cell r="AD115" t="str">
            <v>CONSERVAR LA INFRAESTRUCTURA VIAL DE LA PROVINCIA DE TUNGURAHUA EN BUENAS CONDICIONES DE OPERATIVIDAD DURANTE TODO EL AÑO, MEDIANTE LA EJECUCIÓN DE ACTIVIDADES DE MANTENIMIENTO VIAL QUE GARANTICEN ÓPTIMAS CONDICIONES   PARA  EL  SERVICIO DE TRANSPORTE Y M</v>
          </cell>
        </row>
        <row r="116">
          <cell r="H116" t="str">
            <v>123200000.628.2513</v>
          </cell>
          <cell r="I116" t="str">
            <v>FORTALECIMIENTO RED DE SERVICIOS DE SALUD Y MEJORAMIENTO DE LA CALIDAD</v>
          </cell>
          <cell r="L116" t="str">
            <v>DIRECCIÓN DISTRITAL DE LOJA</v>
          </cell>
          <cell r="M116" t="str">
            <v>ZONA 7</v>
          </cell>
          <cell r="Q116" t="str">
            <v>123200000.628.2513</v>
          </cell>
          <cell r="R116" t="str">
            <v>FORTALECIMIENTO RED DE SERVICIOS DE SALUD Y MEJORAMIENTO DE LA CALIDAD</v>
          </cell>
          <cell r="Z116">
            <v>731514</v>
          </cell>
          <cell r="AA116" t="str">
            <v>ACUÁTICOS EGRESOS POR LA ADQUISICIÓN DE ESPECIES RELACIONADAS CON EL MEDIO ACUÁTICO.</v>
          </cell>
          <cell r="AC116" t="str">
            <v>175200000.506.3813</v>
          </cell>
          <cell r="AD116" t="str">
            <v>CONSERVAR LA INFRAESTRUCTURA VIAL DE LA PROVINCIA DE CHIMBORAZO EN BUENAS CONDICIONES DE OPERATIVIDAD DURANTE TODO EL AÑO, MEDIANTE LA EJECUCIÓN DE ACTIVIDADES DE MANTENIMIENTO VIAL QUE GARANTICEN ÓPTIMAS CONDICIONES PARA EL SERVICIO DE TRANSPORTE Y MOVIL</v>
          </cell>
        </row>
        <row r="117">
          <cell r="H117" t="str">
            <v>123200000.628.2513</v>
          </cell>
          <cell r="I117" t="str">
            <v>FORTALECIMIENTO RED DE SERVICIOS DE SALUD Y MEJORAMIENTO DE LA CALIDAD</v>
          </cell>
          <cell r="L117" t="str">
            <v>DIRECCIÓN DISTRITAL DE MANABI</v>
          </cell>
          <cell r="M117" t="str">
            <v>ZONA 4</v>
          </cell>
          <cell r="Q117" t="str">
            <v>123200000.628.2513</v>
          </cell>
          <cell r="R117" t="str">
            <v>FORTALECIMIENTO RED DE SERVICIOS DE SALUD Y MEJORAMIENTO DE LA CALIDAD</v>
          </cell>
          <cell r="Z117">
            <v>731515</v>
          </cell>
          <cell r="AA117" t="str">
            <v>PLANTAS EGRESOS   PARA   LA   ADQUISICIÓN   DE   PLANTAS   O   ÁRBOLES,   INCLUSIVE   AQUELLAS    PARA   RECUPERAR   TIERRAS   DEGRADADAS,   PROTEGER   CUENCAS HIDROGRÁFICAS E INTEGRAR SISTEMAS AGROFORESTALES.</v>
          </cell>
          <cell r="AC117" t="str">
            <v>175200000.506.3819</v>
          </cell>
          <cell r="AD117" t="str">
            <v>CONSERVAR LA INFRAESTRUCTURA VIAL DE LA PROVINCIA EN BUENAS CONDICIONES DE OPERATIVIDAD DURANTE TODO EL AÑO, MEDIANTE LA EJECUCIÓN DE ACTIVIDADES DE MANTENIMIENTO VIAL QUE GARANTICEN ÓPTIMAS CONDICIONES   PARA  EL  SERVICIO DE TRANSPORTE Y MOVILIDAD SEGUR</v>
          </cell>
        </row>
        <row r="118">
          <cell r="H118" t="str">
            <v>123200000.628.2513</v>
          </cell>
          <cell r="I118" t="str">
            <v>FORTALECIMIENTO RED DE SERVICIOS DE SALUD Y MEJORAMIENTO DE LA CALIDAD</v>
          </cell>
          <cell r="L118" t="str">
            <v>DIRECCIÓN DISTRITAL DE PICHINCHA</v>
          </cell>
          <cell r="M118" t="str">
            <v>ZONA 2</v>
          </cell>
          <cell r="Q118" t="str">
            <v>123200000.628.2513</v>
          </cell>
          <cell r="R118" t="str">
            <v>FORTALECIMIENTO RED DE SERVICIOS DE SALUD Y MEJORAMIENTO DE LA CALIDAD</v>
          </cell>
          <cell r="Z118">
            <v>731601</v>
          </cell>
          <cell r="AA118" t="str">
            <v>FONDOS DE REPOSICIÓN CAJAS CHICAS EN PROYECTOS Y PROGRAMAS DE INVERSIÓN FONDOS QUE TIENEN COMO FINALIDAD PAGAR OBLIGACIONES NO PREVISIBLES, URGENTES Y DE VALOR MÍNIMO, SU DESTINO, LÍMITE, PROHIBICIÓN, OPERACIÓN Y OBLIGATORIEDAD SE APLICARÁN DE CONFORMIDAD A LA NORMATIVA VIGENTE.</v>
          </cell>
          <cell r="AC118" t="str">
            <v>175200000.506.3829</v>
          </cell>
          <cell r="AD118" t="str">
            <v>CONSERVAR LA INFRAESTRUCTURA VIAL DE LA PROVINCIA DE SUCUMBÍOS EN BUENAS CONDICIONES DE OPERATIVIDAD DURANTE TODO EL AÑO, MEDIANTE LA EJECUCIÓN DE ACTIVIDADES DE MANTENIMIENTO VIAL QUE GARANTICEN ÓPTIMAS CONDICIONES   PARA  EL  SERVICIO DE TRANSPORTE Y MO</v>
          </cell>
        </row>
        <row r="119">
          <cell r="H119" t="str">
            <v>123200000.628.2513</v>
          </cell>
          <cell r="I119" t="str">
            <v>FORTALECIMIENTO RED DE SERVICIOS DE SALUD Y MEJORAMIENTO DE LA CALIDAD</v>
          </cell>
          <cell r="L119" t="str">
            <v>DIRECCIÓN DISTRITAL DE TUNGURAHUA</v>
          </cell>
          <cell r="M119" t="str">
            <v>ZONA 3</v>
          </cell>
          <cell r="Q119" t="str">
            <v>123200000.628.2513</v>
          </cell>
          <cell r="R119" t="str">
            <v>FORTALECIMIENTO RED DE SERVICIOS DE SALUD Y MEJORAMIENTO DE LA CALIDAD</v>
          </cell>
          <cell r="Z119">
            <v>731602</v>
          </cell>
          <cell r="AA119" t="str">
            <v>FONDOS ROTATIVOS EN PROYECTOS Y PROGRAMAS DE INVERSIÓN FONDOS DESTINADOS PARA CUBRIR OBLIGACIONES QUE POR SU CARACTERÍSTICA NO PUEDEN SER REALIZADOS CON LOS PROCESOS NORMALES DE LA GESTIÓN   FINANCIERA   INSTITUCIONAL,   SU   DESTINO,   LÍMITE,   PROHIBICIÓN,   OPERACIÓN   Y   OBLIGATORIEDAD   SE   APLICARÁN   DE   CONFORMIDAD   A   LA NORMATIVA VIGENTE.</v>
          </cell>
          <cell r="AC119" t="str">
            <v>175200000.506.3832</v>
          </cell>
          <cell r="AD119" t="str">
            <v>CONSERVAR LA INFRAESTRUCTURA VIAL DE LA PROVINCIA DE MANABÍ EN BUENAS CONDICIONES DE OPERATIVIDAD DURANTE TODO EL AÑO, MEDIANTE LA EJECUCIÓN DE ACTIVIDADES DE MANTENIMIENTO VIAL QUE GARANTICEN ÓPTIMAS CONDICIONES   PARA  EL  SERVICIO DE TRANSPORTE Y MOVIL</v>
          </cell>
        </row>
        <row r="120">
          <cell r="H120" t="str">
            <v>123200000.632.2477</v>
          </cell>
          <cell r="I120" t="str">
            <v>INFRAESTRUCTURA FISICA, EQUIPAMIENTO, MANTENIMIENTO, ESTUDIOS Y FISCALIZACION EN SALUD</v>
          </cell>
          <cell r="L120" t="str">
            <v>DIRECCIÓN DISTRITAL DEL AZUAY</v>
          </cell>
          <cell r="M120" t="str">
            <v>ZONA 6</v>
          </cell>
          <cell r="Q120" t="str">
            <v>123200000.632.2477</v>
          </cell>
          <cell r="R120" t="str">
            <v>INFRAESTRUCTURA FISICA, EQUIPAMIENTO, MANTENIMIENTO, ESTUDIOS Y FISCALIZACION EN SALUD</v>
          </cell>
          <cell r="Z120">
            <v>750101</v>
          </cell>
          <cell r="AA120" t="str">
            <v>AGUA POTABLE EGRESOS PARA LA CONSTRUCCIÓN DE SISTEMAS PARA DOTACIÓN DE AGUA POTABLE.</v>
          </cell>
          <cell r="AC120" t="str">
            <v>175200000.506.3833</v>
          </cell>
          <cell r="AD120" t="str">
            <v>CONSERVAR LA INFRAESTRUCTURA VIAL DE LA PROVINCIA DE SANTO DOMINGO EN BUENAS CONDICIONES DE OPERATIVIDAD DURANTE TODO EL AÑO, MEDIANTE LA EJECUCIÓN DE ACTIVIDADES DE MANTENIMIENTO VIAL QUE GARANTICEN ÓPTIMAS CONDICIONES PARA EL SERVICIO DE TRANSPORTE Y MO</v>
          </cell>
        </row>
        <row r="121">
          <cell r="H121" t="str">
            <v>123200000.632.2477</v>
          </cell>
          <cell r="I121" t="str">
            <v>INFRAESTRUCTURA FISICA, EQUIPAMIENTO, MANTENIMIENTO, ESTUDIOS Y FISCALIZACION EN SALUD</v>
          </cell>
          <cell r="L121" t="str">
            <v>DIRECCIÓN DISTRITAL DE COTOPAXI</v>
          </cell>
          <cell r="M121" t="str">
            <v>ZONA 3</v>
          </cell>
          <cell r="Q121" t="str">
            <v>123200000.632.2477</v>
          </cell>
          <cell r="R121" t="str">
            <v>INFRAESTRUCTURA FISICA, EQUIPAMIENTO, MANTENIMIENTO, ESTUDIOS Y FISCALIZACION EN SALUD</v>
          </cell>
          <cell r="Z121">
            <v>750102</v>
          </cell>
          <cell r="AA121" t="str">
            <v>RIEGO Y MANEJO DE AGUAS EGRESO PARA LA CONSTRUCCIÓN DE OBRAS CIVILES PARA LA CAPTACIÓN Y CONDUCCIÓN DE CAUDALES DE AGUA A UTILIZARSE EN EL RIEGO.</v>
          </cell>
          <cell r="AC121" t="str">
            <v>175200000.506.3844</v>
          </cell>
          <cell r="AD121" t="str">
            <v>CONSERVAR LA INFRAESTRUCTURA VIAL DE LA PROVINCIA DEL GUAYAS, EN BUENAS CONDICIONES DE OPERATIVIDAD DURANTE TODO EL AÑO, MEDIANTE LA EJECUCIÓN DE ACTIVIDADES DE MANTENIMIENTO VIAL QUE GARANTICEN ÓPTIMAS CONDICIONES   PARA  EL  SERVICIO DE TRANSPORTE Y MOV</v>
          </cell>
        </row>
        <row r="122">
          <cell r="H122" t="str">
            <v>123200000.632.2477</v>
          </cell>
          <cell r="I122" t="str">
            <v>INFRAESTRUCTURA FISICA, EQUIPAMIENTO, MANTENIMIENTO, ESTUDIOS Y FISCALIZACION EN SALUD</v>
          </cell>
          <cell r="L122" t="str">
            <v>DIRECCIÓN DISTRITAL DE EL ORO</v>
          </cell>
          <cell r="M122" t="str">
            <v>ZONA 7</v>
          </cell>
          <cell r="Q122" t="str">
            <v>123200000.632.2477</v>
          </cell>
          <cell r="R122" t="str">
            <v>INFRAESTRUCTURA FISICA, EQUIPAMIENTO, MANTENIMIENTO, ESTUDIOS Y FISCALIZACION EN SALUD</v>
          </cell>
          <cell r="Z122">
            <v>750103</v>
          </cell>
          <cell r="AA122" t="str">
            <v>ALCANTARILLADO EGRESOS PARA LA CONSTRUCCIÓN DE SISTEMAS DE EVACUACIÓN DE AGUAS SERVIDAS Y PLUVIALES, INCLUYE OBRAS SANITARIAS CONEXAS.</v>
          </cell>
          <cell r="AC122" t="str">
            <v>175200000.506.3849</v>
          </cell>
          <cell r="AD122" t="str">
            <v xml:space="preserve">CONSERVAR LA INFRAESTRUCTURA VIAL DE LA PROVINCIA DE SANTA ELENA EN BUENAS CONDICIONES DE OPERATIVIDAD DURANTE TODO EL AÑO, MEDIANTE LA EJECUCIÓN DE ACTIVIDADES DE MANTENIMIENTO VIAL QUE GARANTICEN ÓPTIMAS CONDICIONES   PARA  EL  SERVICIO DE TRANSPORTE Y </v>
          </cell>
        </row>
        <row r="123">
          <cell r="H123" t="str">
            <v>123200000.632.2477</v>
          </cell>
          <cell r="I123" t="str">
            <v>INFRAESTRUCTURA FISICA, EQUIPAMIENTO, MANTENIMIENTO, ESTUDIOS Y FISCALIZACION EN SALUD</v>
          </cell>
          <cell r="L123" t="str">
            <v>DIRECCIÓN DISTRITAL DE ESMERALDAS</v>
          </cell>
          <cell r="M123" t="str">
            <v>ZONA 1</v>
          </cell>
          <cell r="Q123" t="str">
            <v>123200000.632.2477</v>
          </cell>
          <cell r="R123" t="str">
            <v>INFRAESTRUCTURA FISICA, EQUIPAMIENTO, MANTENIMIENTO, ESTUDIOS Y FISCALIZACION EN SALUD</v>
          </cell>
          <cell r="Z123">
            <v>750104</v>
          </cell>
          <cell r="AA123" t="str">
            <v>URBANIZACIÓN Y EMBELLECIMIENTO EGRESOS PARA LA CONSTRUCCIÓN DE OBRAS COMUNALES DESTINADAS A URBANIZACIÓN Y EMBELLECIMIENTO QUE CONTRIBUYEN AL ORNATO DE LA CIUDAD, INCLUYE RECONSTRUCCIÓN DE PARQUES Y SU EQUIPAMIENTO.</v>
          </cell>
          <cell r="AC123" t="str">
            <v>175200000.506.3851</v>
          </cell>
          <cell r="AD123" t="str">
            <v>CONSERVAR LA INFRAESTRUCTURA VIAL DE LA PROVINCIA DE EL ORO EN BUENAS CONDICIONES DE OPERATIVIDAD DURANTE TODO EL AÑO, MEDIANTE LA EJECUCIÓN DE ACTIVIDADES DE MANTENIMIENTO VIAL QUE GARANTICEN ÓPTIMAS CONDICIONES   PARA  EL  SERVICIO DE TRANSPORTE Y MOVIL</v>
          </cell>
        </row>
        <row r="124">
          <cell r="H124" t="str">
            <v>123200000.632.2477</v>
          </cell>
          <cell r="I124" t="str">
            <v>INFRAESTRUCTURA FISICA, EQUIPAMIENTO, MANTENIMIENTO, ESTUDIOS Y FISCALIZACION EN SALUD</v>
          </cell>
          <cell r="L124" t="str">
            <v>DIRECCIÓN DISTRITAL DE GALAPAGOS</v>
          </cell>
          <cell r="M124" t="str">
            <v>ZONA 5</v>
          </cell>
          <cell r="Q124" t="str">
            <v>123200000.632.2477</v>
          </cell>
          <cell r="R124" t="str">
            <v>INFRAESTRUCTURA FISICA, EQUIPAMIENTO, MANTENIMIENTO, ESTUDIOS Y FISCALIZACION EN SALUD</v>
          </cell>
          <cell r="Z124">
            <v>750105</v>
          </cell>
          <cell r="AA124" t="str">
            <v>TRANSPORTE Y VÍAS EGRESOS PARA LA CONSTRUCCIÓN DE OBRAS VIALES QUE FACILITEN Y COMPLEMENTEN LAS OPERACIONES DE TRANSPORTE.</v>
          </cell>
          <cell r="AC124" t="str">
            <v>175200000.506.3855</v>
          </cell>
          <cell r="AD124" t="str">
            <v>CONSERVAR LA INFRAESTRUCTURA VIAL DE LA PROVINCIA EN BUENAS CONDICIONES DE OPERATIVIDAD DURANTE TODO EL AÑO, MEDIANTE LA EJECUCIÓN DE ACTIVIDADES DE MANTENIMIENTO VIAL QUE GARANTICEN ÓPTIMAS CONDICIONES   PARA  EL  SERVICIO DE TRANSPORTE Y MOVILIDAD SEGUR</v>
          </cell>
        </row>
        <row r="125">
          <cell r="H125" t="str">
            <v>123200000.632.2477</v>
          </cell>
          <cell r="I125" t="str">
            <v>INFRAESTRUCTURA FISICA, EQUIPAMIENTO, MANTENIMIENTO, ESTUDIOS Y FISCALIZACION EN SALUD</v>
          </cell>
          <cell r="L125" t="str">
            <v>DIRECCIÓN DISTRITAL DEL GUAYAS</v>
          </cell>
          <cell r="M125" t="str">
            <v>ZONA 5</v>
          </cell>
          <cell r="Q125" t="str">
            <v>123200000.632.2477</v>
          </cell>
          <cell r="R125" t="str">
            <v>INFRAESTRUCTURA FISICA, EQUIPAMIENTO, MANTENIMIENTO, ESTUDIOS Y FISCALIZACION EN SALUD</v>
          </cell>
          <cell r="Z125">
            <v>750106</v>
          </cell>
          <cell r="AA125" t="str">
            <v>TELECOMUNICACIONES EGRESOS PARA LA CONSTRUCCIÓN DE OBRAS QUE FACILITEN Y COMPLEMENTEN LAS TELECOMUNICACIONES.</v>
          </cell>
          <cell r="AC125" t="str">
            <v>175200000.506.3861</v>
          </cell>
          <cell r="AD125" t="str">
            <v xml:space="preserve">CONSERVAR LA INFRAESTRUCTURA VIAL DE LA PROVINCIA DE ZAMORA CHINCHIPE EN BUENAS CONDICIONES DE OPERATIVIDAD DURANTE TODO EL AÑO, MEDIANTE LA EJECUCIÓN DE ACTIVIDADES DE MANTENIMIENTO VIAL QUE GARANTICEN ÓPTIMAS CONDICIONES PARA EL SERVICIO DEL TRANSPORTE </v>
          </cell>
        </row>
        <row r="126">
          <cell r="H126" t="str">
            <v>123200000.632.2477</v>
          </cell>
          <cell r="I126" t="str">
            <v>INFRAESTRUCTURA FISICA, EQUIPAMIENTO, MANTENIMIENTO, ESTUDIOS Y FISCALIZACION EN SALUD</v>
          </cell>
          <cell r="L126" t="str">
            <v>DIRECCIÓN DISTRITAL DE LOJA</v>
          </cell>
          <cell r="M126" t="str">
            <v>ZONA 7</v>
          </cell>
          <cell r="Q126" t="str">
            <v>123200000.632.2477</v>
          </cell>
          <cell r="R126" t="str">
            <v>INFRAESTRUCTURA FISICA, EQUIPAMIENTO, MANTENIMIENTO, ESTUDIOS Y FISCALIZACION EN SALUD</v>
          </cell>
          <cell r="Z126">
            <v>750107</v>
          </cell>
          <cell r="AA126" t="str">
            <v>CONSTRUCCIONES Y EDIFICACIONES EGRESOS PARA LA    CONSTRUCCIÓN DE EDIFICACIONES.</v>
          </cell>
        </row>
        <row r="127">
          <cell r="H127" t="str">
            <v>123200000.632.2477</v>
          </cell>
          <cell r="I127" t="str">
            <v>INFRAESTRUCTURA FISICA, EQUIPAMIENTO, MANTENIMIENTO, ESTUDIOS Y FISCALIZACION EN SALUD</v>
          </cell>
          <cell r="L127" t="str">
            <v>DIRECCIÓN DISTRITAL DE MANABI</v>
          </cell>
          <cell r="M127" t="str">
            <v>ZONA 4</v>
          </cell>
          <cell r="Q127" t="str">
            <v>123200000.632.2477</v>
          </cell>
          <cell r="R127" t="str">
            <v>INFRAESTRUCTURA FISICA, EQUIPAMIENTO, MANTENIMIENTO, ESTUDIOS Y FISCALIZACION EN SALUD</v>
          </cell>
          <cell r="Z127">
            <v>750108</v>
          </cell>
          <cell r="AA127" t="str">
            <v>HOSPITALES, CENTROS DE ASISTENCIA SOCIAL Y SALUD EGRESOS PARA LA CONSTRUCCIÓN DE HOSPITALES, CENTROS DE ASISTENCIA SOCIAL Y SALUD.</v>
          </cell>
          <cell r="AC127" t="str">
            <v>175200000.641.3140</v>
          </cell>
          <cell r="AD127" t="str">
            <v>AMPLIACIÓN A 6 CARRILES DEL TRAMO
JAMBELÍ-LATACUNGA-AMBATO EN UNA LONGITUD DE 90 KM APROXIMADAMENTE INCLUYE LA CONSTRUCCIÓN DE
INTERCAMBIADORES Y OBRAS CONEXAS</v>
          </cell>
        </row>
        <row r="128">
          <cell r="H128" t="str">
            <v>123200000.632.2477</v>
          </cell>
          <cell r="I128" t="str">
            <v>INFRAESTRUCTURA FISICA, EQUIPAMIENTO, MANTENIMIENTO, ESTUDIOS Y FISCALIZACION EN SALUD</v>
          </cell>
          <cell r="L128" t="str">
            <v>DIRECCIÓN DISTRITAL DE ORELLANA</v>
          </cell>
          <cell r="M128" t="str">
            <v>ZONA 2</v>
          </cell>
          <cell r="Q128" t="str">
            <v>123200000.632.2477</v>
          </cell>
          <cell r="R128" t="str">
            <v>INFRAESTRUCTURA FISICA, EQUIPAMIENTO, MANTENIMIENTO, ESTUDIOS Y FISCALIZACION EN SALUD</v>
          </cell>
          <cell r="Z128">
            <v>750109</v>
          </cell>
          <cell r="AA128" t="str">
            <v>CONSTRUCCIONES AGROPECUARIAS EGRESOS PARA LA CONSTRUCCIÓN DE OBRAS AGRÍCOLAS, PECUARIAS, PESQUERAS Y SILVÍCOLAS.</v>
          </cell>
        </row>
        <row r="129">
          <cell r="H129" t="str">
            <v>123200000.632.2477</v>
          </cell>
          <cell r="I129" t="str">
            <v>INFRAESTRUCTURA FISICA, EQUIPAMIENTO, MANTENIMIENTO, ESTUDIOS Y FISCALIZACION EN SALUD</v>
          </cell>
          <cell r="L129" t="str">
            <v>DIRECCIÓN DISTRITAL DE PICHINCHA</v>
          </cell>
          <cell r="M129" t="str">
            <v>ZONA 2</v>
          </cell>
          <cell r="Q129" t="str">
            <v>123200000.632.2477</v>
          </cell>
          <cell r="R129" t="str">
            <v>INFRAESTRUCTURA FISICA, EQUIPAMIENTO, MANTENIMIENTO, ESTUDIOS Y FISCALIZACION EN SALUD</v>
          </cell>
          <cell r="Z129">
            <v>750110</v>
          </cell>
          <cell r="AA129" t="str">
            <v>PLANTAS INDUSTRIALES EGRESOS PARA LA CONSTRUCCIÓN DE PLANTAS INDUSTRIALES, EXCEPTO HIDROCARBURÍFERAS Y DE GENERACIÓN DE ENERGÍA.</v>
          </cell>
          <cell r="AC129" t="str">
            <v>175200000.641.3881</v>
          </cell>
          <cell r="AD129" t="str">
            <v>REHABILITACIÓN Y MTTO C. "Y" DE BAEZA0,00LAGO AGRIO, TRAMO: SIMÓN BOLIVAR0,00LAGO AGRIO DE 74 KM. LONG</v>
          </cell>
        </row>
        <row r="130">
          <cell r="H130" t="str">
            <v>123200000.632.2477</v>
          </cell>
          <cell r="I130" t="str">
            <v>INFRAESTRUCTURA FISICA, EQUIPAMIENTO, MANTENIMIENTO, ESTUDIOS Y FISCALIZACION EN SALUD</v>
          </cell>
          <cell r="L130" t="str">
            <v>DIRECCIÓN DISTRITAL DE SUCUMBIOS</v>
          </cell>
          <cell r="M130" t="str">
            <v>ZONA 1</v>
          </cell>
          <cell r="Q130" t="str">
            <v>123200000.632.2477</v>
          </cell>
          <cell r="R130" t="str">
            <v>INFRAESTRUCTURA FISICA, EQUIPAMIENTO, MANTENIMIENTO, ESTUDIOS Y FISCALIZACION EN SALUD</v>
          </cell>
          <cell r="Z130">
            <v>750111</v>
          </cell>
          <cell r="AA130" t="str">
            <v>HABILITACIÓN Y PROTECCIÓN DEL SUELO, SUBSUELO Y ÁREAS ECOLÓGICAS EGRESOS PARA LAS OBRAS DE CONSERVACIÓN Y HABILITACIÓN DEL SUELO, SUBSUELO Y PRESERVACIÓN DE LAS ÁREAS ECOLÓGICAS.</v>
          </cell>
        </row>
        <row r="131">
          <cell r="H131" t="str">
            <v>123200000.632.2477</v>
          </cell>
          <cell r="I131" t="str">
            <v>INFRAESTRUCTURA FISICA, EQUIPAMIENTO, MANTENIMIENTO, ESTUDIOS Y FISCALIZACION EN SALUD</v>
          </cell>
          <cell r="L131" t="str">
            <v>DIRECCIÓN DISTRITAL DE TUNGURAHUA</v>
          </cell>
          <cell r="M131" t="str">
            <v>ZONA 3</v>
          </cell>
          <cell r="Q131" t="str">
            <v>123200000.632.2477</v>
          </cell>
          <cell r="R131" t="str">
            <v>INFRAESTRUCTURA FISICA, EQUIPAMIENTO, MANTENIMIENTO, ESTUDIOS Y FISCALIZACION EN SALUD</v>
          </cell>
          <cell r="Z131">
            <v>750112</v>
          </cell>
          <cell r="AA131" t="str">
            <v>FORMACIÓN DE PLANTACIONES EGRESOS POR TRABAJOS ENCAMINADOS A LA FORMACIÓN DE VIVEROS Y ESPECIES MEJORADAS PARA SU COMERCIALIZACIÓN Y EXPLOTACIÓN.</v>
          </cell>
        </row>
        <row r="132">
          <cell r="H132" t="str">
            <v>133600000.0000.373981</v>
          </cell>
          <cell r="I132" t="str">
            <v>OBRAS PARA LA OPERATIVIDAD DE LOS PUERTOS PESQUEROS ARTESANALES DE SAN MATEO DEL CANTÓN MANTA; JARAMIJÓ, CANTÓN JARAMIJÓ, PROVINCIA DE MANABÍ Y ANCONCITO, CANTÓN SALINAS, PROVINCIA DE SANTA ELENA</v>
          </cell>
          <cell r="L132" t="str">
            <v>DIRECCIÓN DISTRITAL DE ESMERALDAS</v>
          </cell>
          <cell r="M132" t="str">
            <v>ZONA 1</v>
          </cell>
          <cell r="Q132" t="str">
            <v>133600000.0000.373981</v>
          </cell>
          <cell r="R132" t="str">
            <v>OBRAS PARA LA OPERATIVIDAD DE LOS PUERTOS PESQUEROS ARTESANALES DE SAN MATEO DEL CANTÓN MANTA; JARAMIJÓ, CANTÓN JARAMIJÓ, PROVINCIA DE MANABÍ Y ANCONCITO, CANTÓN SALINAS, PROVINCIA DE SANTA ELENA</v>
          </cell>
          <cell r="Z132">
            <v>750113</v>
          </cell>
          <cell r="AA132" t="str">
            <v>EXPLOTACIÓN DE AGUAS SUBTERRÁNEAS EGRESOS PARA OBRAS DE APROVECHAMIENTO DE AGUAS DEL SUBSUELO, INCLUYE CONSTRUCCIONES REALIZADAS PARA SU EXPLOTACIÓN.</v>
          </cell>
          <cell r="AC132" t="str">
            <v>175200000.641.3976</v>
          </cell>
          <cell r="AD132" t="str">
            <v>REHABILITACIÓN Y MEJORAMIENTO DE LA CARRETERA HUAQUILLAS - SANTA ROSA DE 46,24 KM</v>
          </cell>
        </row>
        <row r="133">
          <cell r="H133" t="str">
            <v>133600000.0000.373981</v>
          </cell>
          <cell r="I133" t="str">
            <v>OBRAS PARA LA OPERATIVIDAD DE LOS PUERTOS PESQUEROS ARTESANALES DE SAN MATEO DEL CANTÓN MANTA; JARAMIJÓ, CANTÓN JARAMIJÓ, PROVINCIA DE MANABÍ Y ANCONCITO, CANTÓN SALINAS, PROVINCIA DE SANTA ELENA</v>
          </cell>
          <cell r="L133" t="str">
            <v>DIRECCIÓN DISTRITAL DE MANABI</v>
          </cell>
          <cell r="M133" t="str">
            <v>ZONA 4</v>
          </cell>
          <cell r="Q133" t="str">
            <v>133600000.0000.373981</v>
          </cell>
          <cell r="R133" t="str">
            <v>OBRAS PARA LA OPERATIVIDAD DE LOS PUERTOS PESQUEROS ARTESANALES DE SAN MATEO DEL CANTÓN MANTA; JARAMIJÓ, CANTÓN JARAMIJÓ, PROVINCIA DE MANABÍ Y ANCONCITO, CANTÓN SALINAS, PROVINCIA DE SANTA ELENA</v>
          </cell>
          <cell r="Z133">
            <v>750114</v>
          </cell>
          <cell r="AA133" t="str">
            <v>CONTROL DE INUNDACIONES Y ESTABILIZACIÓN DE CAUCES EGRESOS POR LA CONSTRUCCIÓN DE OBRAS CIVILES PARA EL CONTROL DE INUNDACIONES Y ESTABILIZACIÓN DE CAUCES.</v>
          </cell>
        </row>
        <row r="134">
          <cell r="H134" t="str">
            <v>133600000.732.5365</v>
          </cell>
          <cell r="I134" t="str">
            <v>PROYECTO NACIONAL DE INNOVACIÓN TECNOLÓGICA PARTICIPATIVA Y PRODUCTIVIDAD AGRÍCOLA</v>
          </cell>
          <cell r="L134" t="str">
            <v>DIRECCIÓN DISTRITAL DEL CAÑAR</v>
          </cell>
          <cell r="M134" t="str">
            <v>ZONA 6</v>
          </cell>
          <cell r="Q134" t="str">
            <v>133600000.732.5365</v>
          </cell>
          <cell r="R134" t="str">
            <v>PROYECTO NACIONAL DE INNOVACIÓN TECNOLÓGICA PARTICIPATIVA Y PRODUCTIVIDAD AGRÍCOLA</v>
          </cell>
          <cell r="Z134">
            <v>750199</v>
          </cell>
          <cell r="AA134" t="str">
            <v>OTRAS OBRAS DE INFRAESTRUCTURA EGRESOS PARA LA CONSTRUCCIÓN DE OTRAS OBRAS PÚBLICAS NO CLASIFICADOS EN LOS ÍTEMS ANTERIORES.</v>
          </cell>
        </row>
        <row r="135">
          <cell r="H135" t="str">
            <v>133600000.732.5365</v>
          </cell>
          <cell r="I135" t="str">
            <v>PROYECTO NACIONAL DE INNOVACIÓN TECNOLÓGICA PARTICIPATIVA Y PRODUCTIVIDAD AGRÍCOLA</v>
          </cell>
          <cell r="L135" t="str">
            <v>DIRECCIÓN DISTRITAL DE CHIMBORAZO</v>
          </cell>
          <cell r="M135" t="str">
            <v>ZONA 3</v>
          </cell>
          <cell r="Q135" t="str">
            <v>133600000.732.5365</v>
          </cell>
          <cell r="R135" t="str">
            <v>PROYECTO NACIONAL DE INNOVACIÓN TECNOLÓGICA PARTICIPATIVA Y PRODUCTIVIDAD AGRÍCOLA</v>
          </cell>
          <cell r="Z135">
            <v>750201</v>
          </cell>
          <cell r="AA135" t="str">
            <v>GENERACIÓN ELÉCTRICA HIDRÁULICA EGRESOS PARA LA CONSTRUCCIÓN DE OBRAS HIDRÁULICAS PARA GENERACIÓN ELÉCTRICA.</v>
          </cell>
        </row>
        <row r="136">
          <cell r="H136" t="str">
            <v>133600000.732.5365</v>
          </cell>
          <cell r="I136" t="str">
            <v>PROYECTO NACIONAL DE INNOVACIÓN TECNOLÓGICA PARTICIPATIVA Y PRODUCTIVIDAD AGRÍCOLA</v>
          </cell>
          <cell r="L136" t="str">
            <v>DIRECCIÓN DISTRITAL DE COTOPAXI</v>
          </cell>
          <cell r="M136" t="str">
            <v>ZONA 3</v>
          </cell>
          <cell r="Q136" t="str">
            <v>133600000.732.5365</v>
          </cell>
          <cell r="R136" t="str">
            <v>PROYECTO NACIONAL DE INNOVACIÓN TECNOLÓGICA PARTICIPATIVA Y PRODUCTIVIDAD AGRÍCOLA</v>
          </cell>
          <cell r="Z136">
            <v>750202</v>
          </cell>
          <cell r="AA136" t="str">
            <v>GENERACIÓN ELÉCTRICA TÉRMICA EGRESOS PARA LA CONSTRUCCIÓN DE OBRAS TÉRMICAS PARA GENERACIÓN ELÉCTRICA.</v>
          </cell>
        </row>
        <row r="137">
          <cell r="H137" t="str">
            <v>133600000.732.5365</v>
          </cell>
          <cell r="I137" t="str">
            <v>PROYECTO NACIONAL DE INNOVACIÓN TECNOLÓGICA PARTICIPATIVA Y PRODUCTIVIDAD AGRÍCOLA</v>
          </cell>
          <cell r="L137" t="str">
            <v>DIRECCIÓN DISTRITAL DE TUNGURAHUA</v>
          </cell>
          <cell r="M137" t="str">
            <v>ZONA 3</v>
          </cell>
          <cell r="Q137" t="str">
            <v>133600000.732.5365</v>
          </cell>
          <cell r="R137" t="str">
            <v>PROYECTO NACIONAL DE INNOVACIÓN TECNOLÓGICA PARTICIPATIVA Y PRODUCTIVIDAD AGRÍCOLA</v>
          </cell>
          <cell r="Z137">
            <v>750203</v>
          </cell>
          <cell r="AA137" t="str">
            <v>SISTEMAS ALTERNATIVOS DE GENERACIÓN DE ENERGÍA EGRESOS PARA LA CONSTRUCCIÓN DE SISTEMAS ALTERNATIVOS DE GENERACIÓN DE ENERGÍA.</v>
          </cell>
        </row>
        <row r="138">
          <cell r="H138" t="str">
            <v>133850000.618.2420</v>
          </cell>
          <cell r="I138" t="str">
            <v>PLANTAS COMPACTAS PARA TRATAMIENTO DE AGUA EN SISTEMAS DE AGUA DE LA ZONA RURAL CANTON JIPIJAPA</v>
          </cell>
          <cell r="L138" t="str">
            <v>DIRECCIÓN DISTRITAL DE MANABI</v>
          </cell>
          <cell r="M138" t="str">
            <v>ZONA 4</v>
          </cell>
          <cell r="Q138" t="str">
            <v>133850000.618.2420</v>
          </cell>
          <cell r="R138" t="str">
            <v>PLANTAS COMPACTAS PARA TRATAMIENTO DE AGUA EN SISTEMAS DE AGUA DE LA ZONA RURAL CANTON JIPIJAPA</v>
          </cell>
          <cell r="Z138">
            <v>750301</v>
          </cell>
          <cell r="AA138" t="str">
            <v>EXTRACCIÓN DE HIDROCARBUROS EGRESOS POR LA CONSTRUCCIÓN DE OBRAS NECESARIAS PARA LA PROSPECCIÓN Y EXTRACCIÓN DE YACIMIENTOS HIDROCARBURÍFEROS.</v>
          </cell>
          <cell r="AC138" t="str">
            <v>175200000.0000.18606207</v>
          </cell>
          <cell r="AD138" t="str">
            <v>REHABILITACIÓN, RECTIFICACIÓN Y
MEJORAMIENTO DE LA CARRETERA AMBATO –
GUARANDA DE UNA LONGITUD DE 91.30 KM,
UBICADA ENTRE LAS PROVINCIAS DE
TUNGURAHUA Y BOLÍVAR, CON EL OBJETO DE
MEJORAR LA CALIDAD DE LA VIALIDAD DE LA SIERRA
CENTRO.</v>
          </cell>
        </row>
        <row r="139">
          <cell r="H139" t="str">
            <v>133850000.618.2420</v>
          </cell>
          <cell r="I139" t="str">
            <v>PLANTAS COMPACTAS PARA TRATAMIENTO DE AGUA EN SISTEMAS DE AGUA DE LA ZONA RURAL CANTON JIPIJAPA</v>
          </cell>
          <cell r="L139" t="str">
            <v>DIRECCIÓN DISTRITAL DE SANTA ELENA</v>
          </cell>
          <cell r="M139" t="str">
            <v>ZONA 5</v>
          </cell>
          <cell r="Q139" t="str">
            <v>133850000.618.2420</v>
          </cell>
          <cell r="R139" t="str">
            <v>PLANTAS COMPACTAS PARA TRATAMIENTO DE AGUA EN SISTEMAS DE AGUA DE LA ZONA RURAL CANTON JIPIJAPA</v>
          </cell>
          <cell r="Z139">
            <v>750302</v>
          </cell>
          <cell r="AA139" t="str">
            <v>REFINACIÓN EGRESOS POR LA CONSTRUCCIÓN DE OBRAS NECESARIAS PARA LA REFINACIÓN DEL PETRÓLEO Y SUS DERIVADOS.</v>
          </cell>
          <cell r="AC139" t="str">
            <v>175200000.0000.374939</v>
          </cell>
          <cell r="AD139" t="str">
            <v>EL PROYECTO PERMITIRÁ EXPANDIR EL SISTEMA NACIONAL DE TRANSPORTE, AL FAVORECER EL COMERCIO INTERNO Y EXTERNO, Y LA INTEGRACIÓN NACIONAL Y REGIONAL.</v>
          </cell>
        </row>
        <row r="140">
          <cell r="H140" t="str">
            <v>165100000.0000.376625</v>
          </cell>
          <cell r="I140" t="str">
            <v>PROGRAMA NACIONAL DE DESTINOS TURÍSTICOS DE EXCELENCIA</v>
          </cell>
          <cell r="L140" t="str">
            <v>DIRECCIÓN DISTRITAL DE IMBABURA</v>
          </cell>
          <cell r="M140" t="str">
            <v>ZONA 1</v>
          </cell>
          <cell r="Q140" t="str">
            <v>165100000.0000.376625</v>
          </cell>
          <cell r="R140" t="str">
            <v>PROGRAMA NACIONAL DE DESTINOS TURÍSTICOS DE EXCELENCIA</v>
          </cell>
          <cell r="Z140">
            <v>750303</v>
          </cell>
          <cell r="AA140" t="str">
            <v>ALMACENAMIENTO EGRESOS POR LA CONSTRUCCIÓN DE OBRAS NECESARIAS PARA EL ALMACENAMIENTO DE PETRÓLEO Y SUS DERIVADOS.</v>
          </cell>
          <cell r="AC140" t="str">
            <v>175200000.0000.375107</v>
          </cell>
          <cell r="AD140" t="str">
            <v>EL PROYECTO PERMITIRÁ LA CONSTRUCCIÓN DE UN PUENTE NUEVO, CON CARACTERÍSTICAS ESTRUCTURALES Y CONCEPCIÓN ARQUITECTÓNICA, QUE OFREZCA UN MEJOR ALINEAMIENTO HORIZONTAL, EL QUE PERMITIRÁ EL TRÁNSITO FLUIDO DE PERSONAS Y VEHÍCULOS, FACILITANDO LA COMUNICACIÓN DE AMPLIOS SECTORES AGRÍCOLAS, ASÍ COMO COMPLEMENTAR EL DESARROLLO TURÍSTICO E IDENTIDAD DE LA ZONA Y DE LAS PROVINCIAS QUE UNE.</v>
          </cell>
        </row>
        <row r="141">
          <cell r="H141" t="str">
            <v>165100000.1480.6245</v>
          </cell>
          <cell r="I141" t="str">
            <v>PLANDETUR</v>
          </cell>
          <cell r="L141" t="str">
            <v>DIRECCIÓN DISTRITAL DE CHIMBORAZO</v>
          </cell>
          <cell r="M141" t="str">
            <v>ZONA 3</v>
          </cell>
          <cell r="Q141" t="str">
            <v>165100000.1480.6245</v>
          </cell>
          <cell r="R141" t="str">
            <v>PLANDETUR</v>
          </cell>
          <cell r="Z141">
            <v>750304</v>
          </cell>
          <cell r="AA141" t="str">
            <v>COMERCIALIZACIÓN EGRESOS POR OBRAS DE COMERCIALIZACIÓN DE PETRÓLEO Y SUS DERIVADOS.</v>
          </cell>
          <cell r="AC141" t="str">
            <v>175200000.0000.375119</v>
          </cell>
          <cell r="AD141" t="str">
            <v xml:space="preserve">INCORPORAR NUEVAS ZONAS PRODUCTIVAS QUE CONTRIBUYAN A MEJORAR LAS CONDICIONES DE VIDA DE LA POBLACIÓN INTERVENIDA, MEDIANTE LA REHABILITACIÓN DE LA VÍA DE ACCESO AL PARQUE NACIONAL LLANGANATES. </v>
          </cell>
        </row>
        <row r="142">
          <cell r="H142" t="str">
            <v>165100000.1480.6245</v>
          </cell>
          <cell r="I142" t="str">
            <v>PLANDETUR</v>
          </cell>
          <cell r="L142" t="str">
            <v>DIRECCIÓN DISTRITAL DEL GUAYAS</v>
          </cell>
          <cell r="M142" t="str">
            <v>ZONA 5</v>
          </cell>
          <cell r="Q142" t="str">
            <v>165100000.1480.6245</v>
          </cell>
          <cell r="R142" t="str">
            <v>PLANDETUR</v>
          </cell>
          <cell r="Z142">
            <v>750305</v>
          </cell>
          <cell r="AA142" t="str">
            <v>TRANSPORTE DE MATERIAS PRIMAS Y DERIVADOS EGRESOS POR LAS OBRAS DE TRANSPORTACIÓN DE CRUDO Y DERIVADOS DE PETRÓLEO.</v>
          </cell>
          <cell r="AC142" t="str">
            <v>175200000.0000.375272</v>
          </cell>
          <cell r="AD142" t="str">
            <v>LA PROPUESTA PERMITIRÁ OPTIMIZAR Y MEJORAR EL CONTROL DE LA FRONTERA EN EL NOVENO DISTRITO ADUANERO CHACRAS, PROVINCIA DE EL ORO, DONDE LAS INSTITUCIONES ENCARGADAS DEL CONTROL FRONTERIZO PUEDAN DESARROLLAR SUS ACTIVIDADES ESPECÍFICAS CON MAYOR EFICIENCIA Y BRINDAR UN SERVICIO DE CALIDAD AL USUSARIO, EN MENOR TIEMPO Y CON MAYOR AGILIDAD, EVITANDO EL CONTRABANDO DE MERCADERÍAS, TRÁFICO DE DROGAS, CONTRABANDO DE COMBUSTIBLES, TRÁFICO Y TENENCIA ILEGAL DE ARMAS.  ASÍ MISMO, CONTRIBUIRÁ A MEJORAR LA RELACIÓN TRANSFRONTERIZA Y APOYO A LA INTEGRACIÓN FÍSICA REGIONAL DEL EJE VIAL N°1 ECUADOR - PERÚ.</v>
          </cell>
        </row>
        <row r="143">
          <cell r="H143" t="str">
            <v>165100000.1480.6245</v>
          </cell>
          <cell r="I143" t="str">
            <v>PLANDETUR</v>
          </cell>
          <cell r="L143" t="str">
            <v>DIRECCIÓN DISTRITAL DE MANABI</v>
          </cell>
          <cell r="M143" t="str">
            <v>ZONA 4</v>
          </cell>
          <cell r="Q143" t="str">
            <v>165100000.1480.6245</v>
          </cell>
          <cell r="R143" t="str">
            <v>PLANDETUR</v>
          </cell>
          <cell r="Z143">
            <v>750306</v>
          </cell>
          <cell r="AA143" t="str">
            <v>ACTIVIDAD MINERA EGRESOS POR LA CONSTRUCCIÓN DE OBRAS PARA LA PROSPECCIÓN, EXTRACCIÓN Y OTRAS ETAPAS DE LA PRODUCCIÓN MINERA.</v>
          </cell>
          <cell r="AC143" t="str">
            <v>175200000.0000.375506</v>
          </cell>
          <cell r="AD143" t="str">
            <v>DEFINIR UNA ALTERNATIVA SOBRE LA CUAL SE REALIZARÁ LOS ESTUDIOS DEFINITIVOS PARA ELABORAR TODA LA DOCUMENTACIÓN TÉCNICA, INFORMES, PLANOS, ESPECIFICACIONES GENERALES Y ESPECIALES, CANTIDADES DE OBRA, PRECIOS UNITARIOS, PRESUPUESTO REFERENCIAL, CRONOGRAMAS DE TRABAJO Y DOCUMENTOS DE LICITACIÓN QUE PERMITAN LA INMEDIATA CONTRATACIÓN DE LOS TRABAJOS PARA LA REHABILITACIÓN DE LA VÍA SIGCHOS –TOACAZO TRAMO: YALÓ – SAN FRANCISCO.</v>
          </cell>
        </row>
        <row r="144">
          <cell r="H144" t="str">
            <v>165100000.1480.6245</v>
          </cell>
          <cell r="I144" t="str">
            <v>PLANDETUR</v>
          </cell>
          <cell r="L144" t="str">
            <v>DIRECCIÓN DISTRITAL DE PASTAZA</v>
          </cell>
          <cell r="M144" t="str">
            <v>ZONA 3</v>
          </cell>
          <cell r="Q144" t="str">
            <v>165100000.1480.6245</v>
          </cell>
          <cell r="R144" t="str">
            <v>PLANDETUR</v>
          </cell>
          <cell r="Z144">
            <v>750401</v>
          </cell>
          <cell r="AA144" t="str">
            <v>LÍNEAS, REDES E INSTALACIONES ELÉCTRICAS EGRESOS PARA INSTALACIÓN DE SISTEMAS DE DISTRIBUCIÓN DE ENERGÍA ELÉCTRICA.</v>
          </cell>
          <cell r="AC144" t="str">
            <v>175200000.0000.375651</v>
          </cell>
          <cell r="AD144" t="str">
            <v>MEJORAR LA MOVILIDAD Y CONECTIVIDAD DE LA POBLACIÓN DEL CANTÓN ORELLANA MEDIANTE LA CONSTRUCCIÓN DEL PUENTE DE HORMIGÓN ARMADO SOBRE EL RÍO INDILLAMA, EN LA CARRETERA COCA - DAYUMA, CON CONDICIONES DE TRANSITABILIDAD PERMANENTE.</v>
          </cell>
        </row>
        <row r="145">
          <cell r="H145" t="str">
            <v>165100000.1480.6245</v>
          </cell>
          <cell r="I145" t="str">
            <v>PLANDETUR</v>
          </cell>
          <cell r="L145" t="str">
            <v>DIRECCIÓN DISTRITAL DE SANTA ELENA</v>
          </cell>
          <cell r="M145" t="str">
            <v>ZONA 5</v>
          </cell>
          <cell r="Q145" t="str">
            <v>165100000.1480.6245</v>
          </cell>
          <cell r="R145" t="str">
            <v>PLANDETUR</v>
          </cell>
          <cell r="Z145">
            <v>750402</v>
          </cell>
          <cell r="AA145" t="str">
            <v>LÍNEAS, REDES E INSTALACIONES DE TELECOMUNICACIONES EGRESOS PARA INSTALACIÓN DE SISTEMAS DE DISTRIBUCIÓN DE TELECOMUNICACIÓN ALÁMBRICA E INALÁMBRICA.</v>
          </cell>
          <cell r="AC145" t="str">
            <v>175200000.0000.375653</v>
          </cell>
          <cell r="AD145" t="str">
            <v>MEJORAR LA MOVILIDAD Y CONECTIVIDAD DE LA POBLACIÓN DEL CANTÓN ORELLANA MEDIANTE LA CONSTRUCCIÓN DEL PUENTE DE HORMIGÓN ARMADO SOBRE EL RÍO JANDIYACU, EN LA CARRETERA COCA - DAYUMA, CON CONDICIONES DE TRANSITABILIDAD PERMANENTE.</v>
          </cell>
        </row>
        <row r="146">
          <cell r="H146" t="str">
            <v>165100000.1480.6245</v>
          </cell>
          <cell r="I146" t="str">
            <v>PLANDETUR</v>
          </cell>
          <cell r="L146" t="str">
            <v>DIRECCIÓN DISTRITAL DE SUCUMBIOS</v>
          </cell>
          <cell r="M146" t="str">
            <v>ZONA 1</v>
          </cell>
          <cell r="Q146" t="str">
            <v>165100000.1480.6245</v>
          </cell>
          <cell r="R146" t="str">
            <v>PLANDETUR</v>
          </cell>
          <cell r="Z146">
            <v>750501</v>
          </cell>
          <cell r="AA146" t="str">
            <v>OBRAS DE INFRAESTRUCTURA EGRESOS PARA LAS REPARACIONES Y ADECUACIONES DE OBRAS DE INFRAESTRUCTURA.</v>
          </cell>
          <cell r="AC146" t="str">
            <v>175200000.0000.375654</v>
          </cell>
          <cell r="AD146" t="str">
            <v>MEJORAR LA MOVILIDAD Y CONECTIVIDAD DE LA POBLACIÓN DEL CANTÓN ORELLANA MEDIANTE LA CONSTRUCCIÓN DEL PUENTE DE HORMIGÓN ARMADO SOBRE EL RÍO CÓNDOR, EN LA CARRETERA COCA - DAYUMA, CON CONDICIONES DE TRANSITABILIDAD PERMANENTE.</v>
          </cell>
        </row>
        <row r="147">
          <cell r="H147" t="str">
            <v>175200000.1856.7476</v>
          </cell>
          <cell r="I147" t="str">
            <v>CONSTRUCCIÓN DE LA CIUDADELA PESQUERA, CON ZONA INDUSTRIAL, ZONA DE SERVICIO A LAS EMBARCACIONES, ZONA DE TALLERES, ZONA COMERCIAL Y ZONA DE DESARROLLO COMUNAL EN AUTORIDAD PORTUARIA DE ESMERALDAS (ETAPA II)</v>
          </cell>
          <cell r="L147" t="str">
            <v>DIRECCIÓN DISTRITAL DE ESMERALDAS</v>
          </cell>
          <cell r="M147" t="str">
            <v>ZONA 1</v>
          </cell>
          <cell r="Q147" t="str">
            <v>175200000.1856.7476</v>
          </cell>
          <cell r="R147" t="str">
            <v>CONSTRUCCIÓN DE LA CIUDADELA PESQUERA, CON ZONA INDUSTRIAL, ZONA DE SERVICIO A LAS EMBARCACIONES, ZONA DE TALLERES, ZONA COMERCIAL Y ZONA DE DESARROLLO COMUNAL EN AUTORIDAD PORTUARIA DE ESMERALDAS (ETAPA II)</v>
          </cell>
          <cell r="Z147">
            <v>750502</v>
          </cell>
          <cell r="AA147" t="str">
            <v>OBRAS PARA GENERACIÓN DE ENERGÍA ELÉCTRICA EGRESOS   POR   MANTENIMIENTO  Y  ADECUACIÓN  DE   INSTALACIONES,  EQUIPOS   Y  MAQUINARIAS  QUE   SIRVEN  PARA  LA   GENERACIÓN  DE   ENERGÍA ELÉCTRICA.</v>
          </cell>
          <cell r="AC147" t="str">
            <v>175200000.0000.375953</v>
          </cell>
          <cell r="AD147" t="str">
            <v>LOGRAR LA CONSTRUCCIÓN DE LOS INTERCAMBIADORES DE TRÁFICO EN LA VÍA SAN VICENTE-SAN PABLO, PARA MEJORAR LAS CONDICIONES DE TRANSITABILIDAD SEGURA Y EFICAZ DURANTE LOS 365 DÍAS DEL AÑO.</v>
          </cell>
        </row>
        <row r="148">
          <cell r="H148" t="str">
            <v>185500000.0000.18605358</v>
          </cell>
          <cell r="I148" t="str">
            <v>VIVIENDA FISCAL EMERGENTE PARA LAS FUERZAS ARMADAS Y LA POLICÍA NACIONAL</v>
          </cell>
          <cell r="L148" t="str">
            <v>DIRECCIÓN DISTRITAL DE ESMERALDAS</v>
          </cell>
          <cell r="M148" t="str">
            <v>ZONA 1</v>
          </cell>
          <cell r="Q148" t="str">
            <v>185500000.0000.18605358</v>
          </cell>
          <cell r="R148" t="str">
            <v>VIVIENDA FISCAL EMERGENTE PARA LAS FUERZAS ARMADAS Y LA POLICÍA NACIONAL</v>
          </cell>
          <cell r="Z148">
            <v>750503</v>
          </cell>
          <cell r="AA148" t="str">
            <v>OBRAS HIDROCARBURÍFERAS Y MINERAS EGRESOS PARA EL MANTENIMIENTO Y ADECUACIÓN DE INSTALACIONES, EQUIPOS Y MAQUINARIAS DE LA ACTIVIDAD HIDROCARBURÍFERA Y MINERA.</v>
          </cell>
          <cell r="AC148" t="str">
            <v>175200000.0000.380004</v>
          </cell>
          <cell r="AD148" t="str">
            <v>GARANTIZAR LA PRESTACIÓN DE SERVICIOS PÚBLICOS DE CALIDAD, MEDIANTE LA CONTRATACIÓN DE LA CONSULTORÍA A FIN DE CONTAR CON LOS “ESTUDIOS DEFINITIVOS DEL NUEVO PUENTE VEHICULAR SOBRE LA QUEBRADA SALSIPUEDES, CANTÓN PALLATANGA, PROVINCIA DE CHIMBORAZO”, VALIDADOS Y APROBADOS POR EL MTOP, QUE SIRVAN DE BASE PARA LA CONSTRUCCIÓN DEL PUENTE A UBICADO EN LA ABSCISA 34+560 DE LA VÍA PALLATANGA - BUCAY.</v>
          </cell>
        </row>
        <row r="149">
          <cell r="H149" t="str">
            <v>185500000.0000.18605358</v>
          </cell>
          <cell r="I149" t="str">
            <v>VIVIENDA FISCAL EMERGENTE PARA LAS FUERZAS ARMADAS Y LA POLICÍA NACIONAL</v>
          </cell>
          <cell r="L149" t="str">
            <v>DIRECCIÓN DISTRITAL DEL GUAYAS</v>
          </cell>
          <cell r="M149" t="str">
            <v>ZONA 5</v>
          </cell>
          <cell r="Q149" t="str">
            <v>185500000.0000.18605358</v>
          </cell>
          <cell r="R149" t="str">
            <v>VIVIENDA FISCAL EMERGENTE PARA LAS FUERZAS ARMADAS Y LA POLICÍA NACIONAL</v>
          </cell>
          <cell r="Z149">
            <v>750504</v>
          </cell>
          <cell r="AA149" t="str">
            <v>OBRAS DE LÍNEAS, REDES E INSTALACIONES ELÉCTRICAS Y DE TELECOMUNICACIONES EGRESOS PARA EL MANTENIMIENTO Y ADECUACIÓN DE INSTALACIONES, EQUIPOS Y MAQUINARIAS DE GENERACIÓN, TRANSMISIÓN Y DISTRIBUCIÓN DE ENERGÍA Y COMUNICACIONES.</v>
          </cell>
          <cell r="AC149" t="str">
            <v>175200000.1006.7087</v>
          </cell>
          <cell r="AD149" t="str">
            <v>MEJORAR LAS CONDICIONES DE SEGURIDAD OPERACIONAL, SERVICIO A LOS PASAJEROS Y RENOVAR LAS INSTALACIONES DEL AERÓDROMO.</v>
          </cell>
        </row>
        <row r="150">
          <cell r="H150" t="str">
            <v>185500000.0000.18605358</v>
          </cell>
          <cell r="I150" t="str">
            <v>VIVIENDA FISCAL EMERGENTE PARA LAS FUERZAS ARMADAS Y LA POLICÍA NACIONAL</v>
          </cell>
          <cell r="L150" t="str">
            <v>DIRECCIÓN DISTRITAL DE MANABI</v>
          </cell>
          <cell r="M150" t="str">
            <v>ZONA 4</v>
          </cell>
          <cell r="Q150" t="str">
            <v>185500000.0000.18605358</v>
          </cell>
          <cell r="R150" t="str">
            <v>VIVIENDA FISCAL EMERGENTE PARA LAS FUERZAS ARMADAS Y LA POLICÍA NACIONAL</v>
          </cell>
          <cell r="Z150">
            <v>750505</v>
          </cell>
          <cell r="AA150" t="str">
            <v>PLANTAS INDUSTRIALES EGRESOS PARA EL MANTENIMIENTO Y REPARACIÓN DE INSTALACIONES, EQUIPOS Y MAQUINARIAS EN PLANTAS INDUSTRIALES.</v>
          </cell>
          <cell r="AC150" t="str">
            <v>175200000.1077.7118</v>
          </cell>
          <cell r="AD150" t="str">
            <v>MEJORAR LA INFRAESTRUCTURA VIAL MEDIANTE EL MANTENIMIENTO DE LAS VÍAS EN LA PROVINCIA DE SUCUMBÍOS.</v>
          </cell>
        </row>
        <row r="151">
          <cell r="H151" t="str">
            <v>185500000.0000.18605358</v>
          </cell>
          <cell r="I151" t="str">
            <v>VIVIENDA FISCAL EMERGENTE PARA LAS FUERZAS ARMADAS Y LA POLICÍA NACIONAL</v>
          </cell>
          <cell r="L151" t="str">
            <v>DIRECCIÓN DISTRITAL DE ORELLANA</v>
          </cell>
          <cell r="M151" t="str">
            <v>ZONA 2</v>
          </cell>
          <cell r="Q151" t="str">
            <v>185500000.0000.18605358</v>
          </cell>
          <cell r="R151" t="str">
            <v>VIVIENDA FISCAL EMERGENTE PARA LAS FUERZAS ARMADAS Y LA POLICÍA NACIONAL</v>
          </cell>
          <cell r="Z151">
            <v>770102</v>
          </cell>
          <cell r="AA151" t="str">
            <v>TASAS GENERALES, IMPUESTOS, CONTRIBUCIONES, PERMISOS, LICENCIAS Y PATENTES EGRESOS     POR     SERVICIOS     PÚBLICOS,     IMPUESTOS     PREDIALES,     PEAJE,     RODAJE,     REVISIÓN     Y     MATRICULACIÓN     VEHICULAR,     PERMISOS     DE FUNCIONAMIENTO, LICENCIAS Y PATENTES, REGISTROS SANITARIOS Y TOXICOLÓGICOS, SUSTANCIAS ESTUPEFACIENTES Y PSICOTRÓPICAS.</v>
          </cell>
          <cell r="AC151" t="str">
            <v>175200000.641.3153</v>
          </cell>
          <cell r="AD151" t="str">
            <v>CONTAR CON UNA VÍA DE PRIMER ORDEN TOTALMENTE HABILITADA, QUE GARANTICE A LOS USUARIOS SEGURIDAD, EN DONDE PUEDAN TRANSITAR SIN PÉRDIDA DE TIEMPO, NI RECURSOS, QUE SIRVA PARA EL DESARROLLO DE LOS PUEBLOS, DANDO LA IMPORTANCIA SOCIAL Y ECONÓMICA QUE REPRESENTA</v>
          </cell>
        </row>
        <row r="152">
          <cell r="H152" t="str">
            <v>185500000.0000.18605358</v>
          </cell>
          <cell r="I152" t="str">
            <v>VIVIENDA FISCAL EMERGENTE PARA LAS FUERZAS ARMADAS Y LA POLICÍA NACIONAL</v>
          </cell>
          <cell r="L152" t="str">
            <v>DIRECCIÓN DISTRITAL DE SUCUMBIOS</v>
          </cell>
          <cell r="M152" t="str">
            <v>ZONA 1</v>
          </cell>
          <cell r="Q152" t="str">
            <v>185500000.0000.18605358</v>
          </cell>
          <cell r="R152" t="str">
            <v>VIVIENDA FISCAL EMERGENTE PARA LAS FUERZAS ARMADAS Y LA POLICÍA NACIONAL</v>
          </cell>
          <cell r="Z152">
            <v>770103</v>
          </cell>
          <cell r="AA152" t="str">
            <v>TASAS PORTUARIAS Y AEROPORTUARIAS EGRESOS POR SERVICIOS EN PUERTOS FLUVIALES, MARÍTIMOS Y AÉREOS, INCLUYE ALMACENAJE DE MERCADERÍAS Y OTROS DE CONFORMIDAD CON LAS DISPOSICIONES LEGALES VIGENTES.</v>
          </cell>
          <cell r="AC152" t="str">
            <v>175200000.641.3168</v>
          </cell>
          <cell r="AD152" t="str">
            <v>SOLUCIONAR LA GRAVE CONMOCIÓN GENERADA POR EL FUERTE INVIERNO QUE HA SOPORTADO NUESTRO PAÍS Y DOTAR DE UN VIAL SEGURO A LA POBLACIÓN, TIENE PREVISTO LLEVAR ADELANTE LA EJECUCIÓN DEL "PLAN RELÁMPAGO", EL CUAL ABARCA 52 PROYECTOS DE CONSTRUCCIÓN, REHABILITACIÓN, MEJORAMIENTO Y MANTENIMIENTO DE LA INFRAESTRUCTURA VIAL LOCALIZADOS EN 19 PROVINCIAS DEL PAÍS Y QUE CONCENTRAN MÁS DEL 75% DEL TRÁFICO NACIONAL</v>
          </cell>
        </row>
        <row r="153">
          <cell r="H153" t="str">
            <v>185500000.0000.373585</v>
          </cell>
          <cell r="I153" t="str">
            <v>MEJORAMIENTO DE REDES DE DISTRIBUCIÓN DE AGUA POTABLE PARA LA CIUDAD DE ESMERALDAS</v>
          </cell>
          <cell r="L153" t="str">
            <v>DIRECCIÓN DISTRITAL DE ESMERALDAS</v>
          </cell>
          <cell r="M153" t="str">
            <v>ZONA 1</v>
          </cell>
          <cell r="Q153" t="str">
            <v>185500000.0000.373585</v>
          </cell>
          <cell r="R153" t="str">
            <v>MEJORAMIENTO DE REDES DE DISTRIBUCIÓN DE AGUA POTABLE PARA LA CIUDAD DE ESMERALDAS</v>
          </cell>
          <cell r="Z153">
            <v>770199</v>
          </cell>
          <cell r="AA153" t="str">
            <v>OTROS IMPUESTOS, TASAS Y CONTRIBUCIONES EGRESOS NO ESPECIFICADOS EN LOS ÍTEMS ANTERIORES.</v>
          </cell>
          <cell r="AC153" t="str">
            <v>175200000.641.3174</v>
          </cell>
          <cell r="AD153" t="str">
            <v/>
          </cell>
        </row>
        <row r="154">
          <cell r="H154" t="str">
            <v>185500000.446.2334</v>
          </cell>
          <cell r="I154" t="str">
            <v>VIVIENDA URBANA</v>
          </cell>
          <cell r="L154" t="str">
            <v>DIRECCIÓN DISTRITAL DEL GUAYAS</v>
          </cell>
          <cell r="M154" t="str">
            <v>ZONA 5</v>
          </cell>
          <cell r="Q154" t="str">
            <v>185500000.446.2334</v>
          </cell>
          <cell r="R154" t="str">
            <v>VIVIENDA URBANA</v>
          </cell>
          <cell r="Z154">
            <v>770201</v>
          </cell>
          <cell r="AA154" t="str">
            <v>SEGUROS EGRESOS PARA CONTRATOS DE SEGUROS PERSONALES, PROPIEDADES Y OTROS.</v>
          </cell>
          <cell r="AC154" t="str">
            <v>175200000.641.3672</v>
          </cell>
          <cell r="AD154" t="str">
            <v>FISCALIZAR, RECONSTRUIR Y MANTENIMIENTO DE LA CARRETERA ARENILLAS-PUENTE PUYANGO-ALAMOR ZAPOTILLO-LALAMOR TRAMO ARENILLAS - PUYANGO - ALAMOR PROVINCIA DE EL ORO DE 80,50 KM</v>
          </cell>
        </row>
        <row r="155">
          <cell r="H155" t="str">
            <v>185500000.674.2562</v>
          </cell>
          <cell r="I155" t="str">
            <v>AGUA POTABLE Y SANEAMIENTO RURAL</v>
          </cell>
          <cell r="L155" t="str">
            <v>DIRECCIÓN DISTRITAL DE SANTA ELENA</v>
          </cell>
          <cell r="M155" t="str">
            <v>ZONA 5</v>
          </cell>
          <cell r="Q155" t="str">
            <v>185500000.674.2562</v>
          </cell>
          <cell r="R155" t="str">
            <v>AGUA POTABLE Y SANEAMIENTO RURAL</v>
          </cell>
          <cell r="Z155">
            <v>770203</v>
          </cell>
          <cell r="AA155" t="str">
            <v>COMISIONES BANCARIAS EGRESOS POR SERVICIOS BANCARIOS, FINANCIEROS Y OPERACIONES REALIZADAS CON INTERMEDIACIÓN DE ORGANISMOS FINANCIEROS.</v>
          </cell>
          <cell r="AC155" t="str">
            <v>175200000.777.3655</v>
          </cell>
          <cell r="AD155" t="str">
            <v>CONTAR CON UNA RED VIAL ESTATAL QUE CONTRIBUYA AL DESARROLLO SOCIOECONÓMICO DE TODAS LAS REGIONES DEL PAÍS, QUE PERMITA LA CONECTIVIDAD Y MOVILIDAD INTEGRAL DE LOS SECTORES PRODUCTIVOS MÁS ALEJADOS CON UN MEJOR NIVEL DE SERVICIO Y FORTALECER AL MINISTERIO DE TRANSPORTE Y OBRAS PÚBLICAS COMO RECTOR ENCARGADO DEL SECTOR.</v>
          </cell>
        </row>
        <row r="156">
          <cell r="H156" t="str">
            <v>30200000.1160.5794</v>
          </cell>
          <cell r="I156" t="str">
            <v>PROGRAMA PLAN BINACIONAL DE DESARROLLO DE LA REGIÓN FRONTERIZA CAPÍTULO ECUADOR</v>
          </cell>
          <cell r="L156" t="str">
            <v>DIRECCIÓN DISTRITAL DE LOJA</v>
          </cell>
          <cell r="M156" t="str">
            <v>ZONA 7</v>
          </cell>
          <cell r="Q156" t="str">
            <v>30200000.1160.5794</v>
          </cell>
          <cell r="R156" t="str">
            <v>PROGRAMA PLAN BINACIONAL DE DESARROLLO DE LA REGIÓN FRONTERIZA CAPÍTULO ECUADOR</v>
          </cell>
          <cell r="Z156">
            <v>770206</v>
          </cell>
          <cell r="AA156" t="str">
            <v>COSTAS JUDICIALES, TRÁMITES NOTARIALES, LEGALIZACIÓN DE DOCUMENTOS Y ARREGLOS EXTRAJUDICIALES EGRESOS PARA COSTAS JUDICIALES, TRÁMITES NOTARIALES, LEGALIZACIÓN DE DOCUMENTOS Y ARREGLOS EXTRAJUDICIALES.</v>
          </cell>
          <cell r="AC156" t="str">
            <v>2019998</v>
          </cell>
          <cell r="AD156" t="str">
            <v>NO APLICA</v>
          </cell>
        </row>
        <row r="157">
          <cell r="H157" t="str">
            <v>30320000.0000.375140</v>
          </cell>
          <cell r="I157" t="str">
            <v>CORREDOR DE PROTECCIÓN DEL CANAL INTERNACIONAL DE ZARUMILLA EN EL SECTOR DE HUAQUILLAS - AGUAS VERDES-FRONTERAS PARA EL BUEN VIVIR</v>
          </cell>
          <cell r="L157" t="str">
            <v>DIRECCIÓN DISTRITAL DE EL ORO</v>
          </cell>
          <cell r="M157" t="str">
            <v>ZONA 7</v>
          </cell>
          <cell r="Q157" t="str">
            <v>30320000.0000.375140</v>
          </cell>
          <cell r="R157" t="str">
            <v>CORREDOR DE PROTECCIÓN DEL CANAL INTERNACIONAL DE ZARUMILLA EN EL SECTOR DE HUAQUILLAS - AGUAS VERDES-FRONTERAS PARA EL BUEN VIVIR</v>
          </cell>
          <cell r="Z157">
            <v>770216</v>
          </cell>
          <cell r="AA157" t="str">
            <v>OBLIGACIONES CON EL IESS POR RESPONSABILIDAD PATRONAL EGRESOS PARA OBLIGACIONES POR RESPONSABILIDAD PATRONAL INTERPUESTAS POR EL IESS.</v>
          </cell>
        </row>
        <row r="158">
          <cell r="H158" t="str">
            <v>30320000.78.5440</v>
          </cell>
          <cell r="I158" t="str">
            <v>PROGRAMA DE DESARROLLO LOCAL EN COMUNIDADES ALEDAÑAS A LOS DESTACAMENTOS MILITARES DEL CORDÓN FRONTERIZO NORTE.</v>
          </cell>
          <cell r="L158" t="str">
            <v>DIRECCIÓN DISTRITAL DEL CARCHI</v>
          </cell>
          <cell r="M158" t="str">
            <v>ZONA 1</v>
          </cell>
          <cell r="Q158" t="str">
            <v>30320000.78.5440</v>
          </cell>
          <cell r="R158" t="str">
            <v>PROGRAMA DE DESARROLLO LOCAL EN COMUNIDADES ALEDAÑAS A LOS DESTACAMENTOS MILITARES DEL CORDÓN FRONTERIZO NORTE.</v>
          </cell>
          <cell r="Z158">
            <v>770217</v>
          </cell>
          <cell r="AA158" t="str">
            <v>OBLIGACIONES POR COACTIVAS INTERPUESTAS POR EL IESS EGRESOS PARA SENTENCIAS EN JUICIOS DE COACTIVAS INTERPUESTAS POR EL IESS.</v>
          </cell>
        </row>
        <row r="159">
          <cell r="H159" t="str">
            <v>30320000.78.5440</v>
          </cell>
          <cell r="I159" t="str">
            <v>PROGRAMA DE DESARROLLO LOCAL EN COMUNIDADES ALEDAÑAS A LOS DESTACAMENTOS MILITARES DEL CORDÓN FRONTERIZO NORTE.</v>
          </cell>
          <cell r="L159" t="str">
            <v>DIRECCIÓN DISTRITAL DE ESMERALDAS</v>
          </cell>
          <cell r="M159" t="str">
            <v>ZONA 1</v>
          </cell>
          <cell r="Q159" t="str">
            <v>30320000.78.5440</v>
          </cell>
          <cell r="R159" t="str">
            <v>PROGRAMA DE DESARROLLO LOCAL EN COMUNIDADES ALEDAÑAS A LOS DESTACAMENTOS MILITARES DEL CORDÓN FRONTERIZO NORTE.</v>
          </cell>
          <cell r="Z159">
            <v>770218</v>
          </cell>
          <cell r="AA159" t="str">
            <v>INTERESES POR MORA PATRONAL AL IESS EGRESOS PARA INTERESES GENERADOS EN MORA PATRONAL CON EL IESS.</v>
          </cell>
        </row>
        <row r="160">
          <cell r="H160" t="str">
            <v>30320000.78.5440</v>
          </cell>
          <cell r="I160" t="str">
            <v>PROGRAMA DE DESARROLLO LOCAL EN COMUNIDADES ALEDAÑAS A LOS DESTACAMENTOS MILITARES DEL CORDÓN FRONTERIZO NORTE.</v>
          </cell>
          <cell r="L160" t="str">
            <v>DIRECCIÓN DISTRITAL DE IMBABURA</v>
          </cell>
          <cell r="M160" t="str">
            <v>ZONA 1</v>
          </cell>
          <cell r="Q160" t="str">
            <v>30320000.78.5440</v>
          </cell>
          <cell r="R160" t="str">
            <v>PROGRAMA DE DESARROLLO LOCAL EN COMUNIDADES ALEDAÑAS A LOS DESTACAMENTOS MILITARES DEL CORDÓN FRONTERIZO NORTE.</v>
          </cell>
          <cell r="Z160">
            <v>780101</v>
          </cell>
          <cell r="AA160" t="str">
            <v>A ENTIDADES DEL PRESUPUESTO GENERAL DEL ESTADO TRANSFERENCIAS O DONACIONES DE INVERSIÓN DESTINADAS A ENTIDADES QUE INTEGRAN EL PRESUPUESTO GENERAL DEL ESTADO</v>
          </cell>
          <cell r="AC160" t="str">
            <v>175200000.766.3684</v>
          </cell>
          <cell r="AD160" t="str">
            <v xml:space="preserve"> MEJORAR LA MOVILIDAD Y CONECTIVIDAD DE LA POBLACIÓN DEL CANTÓN  CHACO MEDIANTE LA CONSTRUCCIÓN DE  PUENTES </v>
          </cell>
        </row>
        <row r="161">
          <cell r="H161" t="str">
            <v>30340000.0000.374484</v>
          </cell>
          <cell r="I161" t="str">
            <v>CONTROL DE INUNDACIONES DE IBARRA</v>
          </cell>
          <cell r="L161" t="str">
            <v>DIRECCIÓN DISTRITAL DE IMBABURA</v>
          </cell>
          <cell r="M161" t="str">
            <v>ZONA 1</v>
          </cell>
          <cell r="Q161" t="str">
            <v>30340000.0000.374484</v>
          </cell>
          <cell r="R161" t="str">
            <v>CONTROL DE INUNDACIONES DE IBARRA</v>
          </cell>
          <cell r="Z161">
            <v>780102</v>
          </cell>
          <cell r="AA161" t="str">
            <v>A ENTIDADES DESCENTRALIZADAS Y AUTÓNOMAS (TRANSFERENCIAS PARA INVERSIÓN) TRANSFERENCIAS DE INVERSIÓN DESTINADAS A ENTIDADES DESCENTRALIZADAS Y AUTÓNOMAS.</v>
          </cell>
        </row>
        <row r="162">
          <cell r="H162" t="str">
            <v>30340000.238.4408</v>
          </cell>
          <cell r="I162" t="str">
            <v>SISTEMA NACIONAL DESCENTRALIZADO DE LA GESTIÓN DEL RIESGO Y EMERGENCIA</v>
          </cell>
          <cell r="L162" t="str">
            <v>DIRECCIÓN DISTRITAL DE MANABI</v>
          </cell>
          <cell r="M162" t="str">
            <v>ZONA 4</v>
          </cell>
          <cell r="Q162" t="str">
            <v>30340000.238.4408</v>
          </cell>
          <cell r="R162" t="str">
            <v>SISTEMA NACIONAL DESCENTRALIZADO DE LA GESTIÓN DEL RIESGO Y EMERGENCIA</v>
          </cell>
          <cell r="Z162">
            <v>780103</v>
          </cell>
          <cell r="AA162" t="str">
            <v>A EMPRESAS PÚBLICAS TRANSFERENCIAS O DONACIONES DE INVERSIÓN DESTINADAS A EMPRESAS PÚBLICAS.</v>
          </cell>
          <cell r="AC162" t="str">
            <v>175200000.766.3973</v>
          </cell>
          <cell r="AD162" t="str">
            <v>REALIZAR LA REHABILITACIÓN Y MANTENIMIENTO DE LA CARRETERA CHONE-CANUTO-CALCETA-JUNÍN-PIMPIGUASI.</v>
          </cell>
        </row>
        <row r="163">
          <cell r="H163" t="str">
            <v>30400000.0000.374323</v>
          </cell>
          <cell r="I163" t="str">
            <v>IMPLEMENTACIÓN INTEGRAL DE DISTRITOS Y CIRCUITOS ADMINISTRATIVOS DE PLANIFICACIÓN DEL BUEN VIVIR</v>
          </cell>
          <cell r="L163" t="str">
            <v>DIRECCIÓN DISTRITAL DE MANABI</v>
          </cell>
          <cell r="M163" t="str">
            <v>ZONA 4</v>
          </cell>
          <cell r="Q163" t="str">
            <v>30400000.0000.374323</v>
          </cell>
          <cell r="R163" t="str">
            <v>IMPLEMENTACIÓN INTEGRAL DE DISTRITOS Y CIRCUITOS ADMINISTRATIVOS DE PLANIFICACIÓN DEL BUEN VIVIR</v>
          </cell>
          <cell r="Z163">
            <v>780104</v>
          </cell>
          <cell r="AA163" t="str">
            <v>A GOBIERNOS AUTÓNOMOS DESCENTRALIZADOS TRANSFERENCIAS O DONACIONES DE INVERSIÓN DESTINADAS A LOS GOBIERNOS AUTÓNOMOS DESCENTRALIZADOS.</v>
          </cell>
        </row>
        <row r="164">
          <cell r="H164" t="str">
            <v>30400000.0000.374323</v>
          </cell>
          <cell r="I164" t="str">
            <v>IMPLEMENTACIÓN INTEGRAL DE DISTRITOS Y CIRCUITOS ADMINISTRATIVOS DE PLANIFICACIÓN DEL BUEN VIVIR</v>
          </cell>
          <cell r="L164" t="str">
            <v>DIRECCIÓN DISTRITAL DE ORELLANA</v>
          </cell>
          <cell r="M164" t="str">
            <v>ZONA 2</v>
          </cell>
          <cell r="Q164" t="str">
            <v>30400000.0000.374323</v>
          </cell>
          <cell r="R164" t="str">
            <v>IMPLEMENTACIÓN INTEGRAL DE DISTRITOS Y CIRCUITOS ADMINISTRATIVOS DE PLANIFICACIÓN DEL BUEN VIVIR</v>
          </cell>
          <cell r="Z164">
            <v>780106</v>
          </cell>
          <cell r="AA164" t="str">
            <v>A ENTIDADES FINANCIERAS PÚBLICAS TRANSFERENCIAS O DONACIONES DE INVERSIÓN DESTINADAS INSTITUCIONES FINANCIERAS PÚBLICAS.</v>
          </cell>
        </row>
        <row r="165">
          <cell r="H165" t="str">
            <v>30670000.0000.374910</v>
          </cell>
          <cell r="I165" t="str">
            <v>IMPLEMENTACIÓN DE PROYECTOS INMOBILIARIOS ESTRATEGICOS PARA LA DISTRIBUCIÓN A NIVEL NACIONAL DE LAS INSTITUCIONES DEL SECTOR PÚBLICO</v>
          </cell>
          <cell r="L165" t="str">
            <v>DIRECCIÓN DISTRITAL DE PICHINCHA</v>
          </cell>
          <cell r="M165" t="str">
            <v>ZONA 2</v>
          </cell>
          <cell r="Q165" t="str">
            <v>30670000.0000.374910</v>
          </cell>
          <cell r="R165" t="str">
            <v>IMPLEMENTACIÓN DE PROYECTOS INMOBILIARIOS ESTRATEGICOS PARA LA DISTRIBUCIÓN A NIVEL NACIONAL DE LAS INSTITUCIONES DEL SECTOR PÚBLICO</v>
          </cell>
          <cell r="Z165">
            <v>780108</v>
          </cell>
          <cell r="AA165" t="str">
            <v>A CUENTAS O FONDOS ESPECIALES TRANSFERENCIAS O DONACIONES DE INVERSIÓN DESTINADAS A FINANCIAR CUENTAS O    FONDOS ESPECIALES.</v>
          </cell>
        </row>
        <row r="166">
          <cell r="H166" t="str">
            <v>30670000.0000.375350</v>
          </cell>
          <cell r="I166" t="str">
            <v>DOTACIÓN DE INFRAESTRUCTURA PARA LOS CENTROS DE PROCESAMIENTO DE LA EMPRESA PÚBLICA DE CORREOS DEL ECUADOR CDE E.P. EN LAS CIUDADES DE QUITO Y GUAYAQUIL</v>
          </cell>
          <cell r="L166" t="str">
            <v>DIRECCIÓN DISTRITAL DEL GUAYAS</v>
          </cell>
          <cell r="M166" t="str">
            <v>ZONA 5</v>
          </cell>
          <cell r="Q166" t="str">
            <v>30670000.0000.375350</v>
          </cell>
          <cell r="R166" t="str">
            <v>DOTACIÓN DE INFRAESTRUCTURA PARA LOS CENTROS DE PROCESAMIENTO DE LA EMPRESA PÚBLICA DE CORREOS DEL ECUADOR CDE E.P. EN LAS CIUDADES DE QUITO Y GUAYAQUIL</v>
          </cell>
          <cell r="Z166">
            <v>780203</v>
          </cell>
          <cell r="AA166" t="str">
            <v>TRANSFERENCIAS O DONACIONES AL    SECTOR PRIVADO FINANCIERO TRANSFERENCIAS O DONACIONES DE INVERSIÓN DESTINADAS A ENTIDADES DEL SECTOR PRIVADO FINANCIERO.</v>
          </cell>
        </row>
        <row r="167">
          <cell r="H167" t="str">
            <v>30670000.0000.375350</v>
          </cell>
          <cell r="I167" t="str">
            <v>DOTACIÓN DE INFRAESTRUCTURA PARA LOS CENTROS DE PROCESAMIENTO DE LA EMPRESA PÚBLICA DE CORREOS DEL ECUADOR CDE E.P. EN LAS CIUDADES DE QUITO Y GUAYAQUIL</v>
          </cell>
          <cell r="L167" t="str">
            <v>DIRECCIÓN DISTRITAL DE PICHINCHA</v>
          </cell>
          <cell r="M167" t="str">
            <v>ZONA 2</v>
          </cell>
          <cell r="Q167" t="str">
            <v>30670000.0000.375350</v>
          </cell>
          <cell r="R167" t="str">
            <v>DOTACIÓN DE INFRAESTRUCTURA PARA LOS CENTROS DE PROCESAMIENTO DE LA EMPRESA PÚBLICA DE CORREOS DEL ECUADOR CDE E.P. EN LAS CIUDADES DE QUITO Y GUAYAQUIL</v>
          </cell>
          <cell r="Z167">
            <v>780204</v>
          </cell>
          <cell r="AA167" t="str">
            <v>TRANSFERENCIAS O DONACIONES AL SECTOR PRIVADO NO FINANCIERO TRANSFERENCIAS   O  DONACIONES  DE   INVERSIÓN  DESTINADAS   A    PERSONAS  NATURALES,  ENTIDADES,  ORGANISMOS  Y  PERSONAS  JURÍDICAS  DEL SECTOR PRIVADO NO FINANCIERO, DE CONFORMIDAD CON LAS DISPOSICIONES LEGALES VIGENTES.</v>
          </cell>
          <cell r="AC167" t="str">
            <v>175200000.860.3597</v>
          </cell>
          <cell r="AD167" t="str">
            <v xml:space="preserve">INCREMENTAR EL NIVEL DE SEGURIDAD CON INFRAESTRUCTURA DE CALIDAD </v>
          </cell>
        </row>
        <row r="168">
          <cell r="H168" t="str">
            <v>40400000.724.5446</v>
          </cell>
          <cell r="I168" t="str">
            <v>GENERACIÓN Y RESTAURACIÓN DE ÁREAS VERDES PARA LA CIUDAD DE GUAYAQUIL - "GUAYAQUIL ECOLÓGICO"</v>
          </cell>
          <cell r="L168" t="str">
            <v>DIRECCIÓN DISTRITAL DEL GUAYAS</v>
          </cell>
          <cell r="M168" t="str">
            <v>ZONA 5</v>
          </cell>
          <cell r="Q168" t="str">
            <v>40400000.724.5446</v>
          </cell>
          <cell r="R168" t="str">
            <v>GENERACIÓN Y RESTAURACIÓN DE ÁREAS VERDES PARA LA CIUDAD DE GUAYAQUIL - "GUAYAQUIL ECOLÓGICO"</v>
          </cell>
          <cell r="Z168">
            <v>780206</v>
          </cell>
          <cell r="AA168" t="str">
            <v>BECAS ASIGNACIÓN DE RECURSOS A PERSONAS PARA QUE CONTINÚEN O COMPLETEN SUS ESTUDIOS.</v>
          </cell>
        </row>
        <row r="169">
          <cell r="H169" t="str">
            <v>50500000.0000.373761</v>
          </cell>
          <cell r="I169" t="str">
            <v>DESCONCENTRACIÓN DE LOS SERVICIOS DE SEGURIDAD EN DISTRITOS Y CIRCUITOS</v>
          </cell>
          <cell r="L169" t="str">
            <v>DIRECCIÓN DISTRITAL DE BOLIVAR</v>
          </cell>
          <cell r="M169" t="str">
            <v>ZONA 5</v>
          </cell>
          <cell r="Q169" t="str">
            <v>50500000.0000.373761</v>
          </cell>
          <cell r="R169" t="str">
            <v>DESCONCENTRACIÓN DE LOS SERVICIOS DE SEGURIDAD EN DISTRITOS Y CIRCUITOS</v>
          </cell>
          <cell r="Z169">
            <v>780208</v>
          </cell>
          <cell r="AA169" t="str">
            <v>BONO DE LA VIVIENDA ASIGNACIÓN   DE   RECURSOS   PARA   FINANCIAR   LA   DOTACIÓN   DE   VIVIENDA   A   FAMILIAS   DE   ESCASOS   RECURSOS   ECONÓMICOS   DE   LOS   SECTORES RURALES Y URBANOS MARGINALES.</v>
          </cell>
        </row>
        <row r="170">
          <cell r="H170" t="str">
            <v>50500000.0000.373761</v>
          </cell>
          <cell r="I170" t="str">
            <v>DESCONCENTRACIÓN DE LOS SERVICIOS DE SEGURIDAD EN DISTRITOS Y CIRCUITOS</v>
          </cell>
          <cell r="L170" t="str">
            <v>DIRECCIÓN DISTRITAL DE COTOPAXI</v>
          </cell>
          <cell r="M170" t="str">
            <v>ZONA 3</v>
          </cell>
          <cell r="Q170" t="str">
            <v>50500000.0000.373761</v>
          </cell>
          <cell r="R170" t="str">
            <v>DESCONCENTRACIÓN DE LOS SERVICIOS DE SEGURIDAD EN DISTRITOS Y CIRCUITOS</v>
          </cell>
          <cell r="Z170">
            <v>780210</v>
          </cell>
          <cell r="AA170" t="str">
            <v>TRANSFERENCIAS AL SECTOR PRIVADO NO FINANCIERO PARA SUSTITUCIÓN DEL GAS LICUADO DE PETRÓLEO TRANSFERENCIAS   O   DONACIONES   DE   INVERSIÓN   AL    SECTOR   PRIVADO   NO   FINANCIERO   POR   CONCEPTO   DE   SUSTITUCIÓN   DEL   GAS    LICUADO   DE PETRÓLEO POR  ELECTRICIDAD PARA LA  COCCIÓN DE  ALIMENTOS Y EL  CALENTAMIENTO DE  AGUA  EN  EL  SECTOR  RESIDENCIAL DE  CONFORMIDAD CON LOS CONVENIOS LEGALMENTE SUSCRITOS.</v>
          </cell>
        </row>
        <row r="171">
          <cell r="H171" t="str">
            <v>50500000.0000.373761</v>
          </cell>
          <cell r="I171" t="str">
            <v>DESCONCENTRACIÓN DE LOS SERVICIOS DE SEGURIDAD EN DISTRITOS Y CIRCUITOS</v>
          </cell>
          <cell r="L171" t="str">
            <v>DIRECCIÓN DISTRITAL DE EL ORO</v>
          </cell>
          <cell r="M171" t="str">
            <v>ZONA 7</v>
          </cell>
          <cell r="Q171" t="str">
            <v>50500000.0000.373761</v>
          </cell>
          <cell r="R171" t="str">
            <v>DESCONCENTRACIÓN DE LOS SERVICIOS DE SEGURIDAD EN DISTRITOS Y CIRCUITOS</v>
          </cell>
          <cell r="Z171">
            <v>780301</v>
          </cell>
          <cell r="AA171" t="str">
            <v>AL    EXTERIOR TRANSFERENCIAS    O    DONACIONES    DE    INVERSIÓN   DESTINADAS    AL    CUMPLIMIENTO   DE    CUOTAS    Y   CONVENIOS    INTERNACIONALES,   LEGALMENTE CELEBRADOS, EN LOS CUALES SE REQUIERE EL APORTE DEL PAÍS.</v>
          </cell>
        </row>
        <row r="172">
          <cell r="H172" t="str">
            <v>50500000.0000.373761</v>
          </cell>
          <cell r="I172" t="str">
            <v>DESCONCENTRACIÓN DE LOS SERVICIOS DE SEGURIDAD EN DISTRITOS Y CIRCUITOS</v>
          </cell>
          <cell r="L172" t="str">
            <v>DIRECCIÓN DISTRITAL DE ESMERALDAS</v>
          </cell>
          <cell r="M172" t="str">
            <v>ZONA 1</v>
          </cell>
          <cell r="Q172" t="str">
            <v>50500000.0000.373761</v>
          </cell>
          <cell r="R172" t="str">
            <v>DESCONCENTRACIÓN DE LOS SERVICIOS DE SEGURIDAD EN DISTRITOS Y CIRCUITOS</v>
          </cell>
          <cell r="Z172">
            <v>780302</v>
          </cell>
          <cell r="AA172" t="str">
            <v>A ORGANISMOS EXTERNOS PARTÍCIPES DEL FONDO ECUADOR – VENEZUELA PARA EL DESARROLLO TRANSFERENCIAS O DONACIONES DE INVERSIÓN DESTINADAS A ORGANISMOS EXTERNOS PARA PROYECTOS BINACIONALES SOCIALES, DE RECURSOS NO REEMBOLSABLES, A TRAVÉS DEL FONDO ECUADOR VENEZUELA PARA EL DESARROLLO FEVDES.</v>
          </cell>
        </row>
        <row r="173">
          <cell r="H173" t="str">
            <v>50500000.0000.373761</v>
          </cell>
          <cell r="I173" t="str">
            <v>DESCONCENTRACIÓN DE LOS SERVICIOS DE SEGURIDAD EN DISTRITOS Y CIRCUITOS</v>
          </cell>
          <cell r="L173" t="str">
            <v>DIRECCIÓN DISTRITAL DEL GUAYAS</v>
          </cell>
          <cell r="M173" t="str">
            <v>ZONA 5</v>
          </cell>
          <cell r="Q173" t="str">
            <v>50500000.0000.373761</v>
          </cell>
          <cell r="R173" t="str">
            <v>DESCONCENTRACIÓN DE LOS SERVICIOS DE SEGURIDAD EN DISTRITOS Y CIRCUITOS</v>
          </cell>
          <cell r="Z173">
            <v>780304</v>
          </cell>
          <cell r="AA173" t="str">
            <v>TRANSFERENCIAS O DONACIONES DE INVERSIÓN AL SECTOR PRIVADO NO FINANCIERO TRANSFERENCIAS  O  DONACIONES  DE  INVERSIÓN  AL  SECTOR  PRIVADO  NO  FINANCIERO,  DE  CONFORMIDAD  CON  LOS  CONVENIOS  DE  COOPERACIÓN TÉCNICA LEGALMENTE SUSCRITOS.</v>
          </cell>
        </row>
        <row r="174">
          <cell r="H174" t="str">
            <v>50500000.0000.373761</v>
          </cell>
          <cell r="I174" t="str">
            <v>DESCONCENTRACIÓN DE LOS SERVICIOS DE SEGURIDAD EN DISTRITOS Y CIRCUITOS</v>
          </cell>
          <cell r="L174" t="str">
            <v>DIRECCIÓN DISTRITAL DE LOS RIOS</v>
          </cell>
          <cell r="M174" t="str">
            <v>ZONA 5</v>
          </cell>
          <cell r="Q174" t="str">
            <v>50500000.0000.373761</v>
          </cell>
          <cell r="R174" t="str">
            <v>DESCONCENTRACIÓN DE LOS SERVICIOS DE SEGURIDAD EN DISTRITOS Y CIRCUITOS</v>
          </cell>
          <cell r="Z174">
            <v>780509</v>
          </cell>
          <cell r="AA174" t="str">
            <v>BONO DE DESNUTRICIÓN CERO ASIGNACIÓN   DE   RECURSOS   A   MUJERES   EMBARAZADAS   Y   SUS   HIJOS    MENORES   DE    UN    AÑO,    EN    CALIDAD   DE    INCENTIVO   PARA   ELEVAR   LA ASISTENCIA DE LA POBLACIÓN OBJETIVO A LAS UNIDADES DE SALUD.</v>
          </cell>
          <cell r="AC174" t="str">
            <v>175200000.860.7392</v>
          </cell>
          <cell r="AD174" t="str">
            <v>DETERMINAR LA CONVENIENCIA TÉCNICA - ECONÓMICA DE CONSTRUIR EL CARRETERO CON LAS CARACTERÍSTICAS FUNCIONALES MÁS ADECUADAS DE  ACUERDO A LAS NORMAS DE DISEÑO GEOMÉTRICO DEL MTOP, LAS MISMAS QUE SERÁN DETERMINADAS EN EL ESTUDIO DE LA DEMANDA (TRÁFICO VEHIC</v>
          </cell>
        </row>
        <row r="175">
          <cell r="H175" t="str">
            <v>50500000.0000.373761</v>
          </cell>
          <cell r="I175" t="str">
            <v>DESCONCENTRACIÓN DE LOS SERVICIOS DE SEGURIDAD EN DISTRITOS Y CIRCUITOS</v>
          </cell>
          <cell r="L175" t="str">
            <v>DIRECCIÓN DISTRITAL DE MANABI</v>
          </cell>
          <cell r="M175" t="str">
            <v>ZONA 4</v>
          </cell>
          <cell r="Q175" t="str">
            <v>50500000.0000.373761</v>
          </cell>
          <cell r="R175" t="str">
            <v>DESCONCENTRACIÓN DE LOS SERVICIOS DE SEGURIDAD EN DISTRITOS Y CIRCUITOS</v>
          </cell>
          <cell r="Z175">
            <v>780515</v>
          </cell>
          <cell r="AA175" t="str">
            <v>BONO DE ADHERENCIA A LA TUBERCULOSIS ASIGNACIÓN   DE   RECURSOS   A   PACIENTES   CON   CASOS   DE   TUBERCULOSIS   DROGO   RESISTENTES,   EN   CALIDAD   DE   INCENTIVO   PARA   ELEVAR   LA ASISTENCIA  DE  LA  POBLACIÓN OBJETIVO  A LAS  UNIDADES  DE  SALUD,  CON  EL  PROPÓSITO DE  QUE  CUMPLAN CON EL  TRATAMIENTO DIRECTAMENTE OBSERVADO.</v>
          </cell>
        </row>
        <row r="176">
          <cell r="H176" t="str">
            <v>50500000.0000.373761</v>
          </cell>
          <cell r="I176" t="str">
            <v>DESCONCENTRACIÓN DE LOS SERVICIOS DE SEGURIDAD EN DISTRITOS Y CIRCUITOS</v>
          </cell>
          <cell r="L176" t="str">
            <v>DIRECCIÓN DISTRITAL DE PICHINCHA</v>
          </cell>
          <cell r="M176" t="str">
            <v>ZONA 2</v>
          </cell>
          <cell r="Q176" t="str">
            <v>50500000.0000.373761</v>
          </cell>
          <cell r="R176" t="str">
            <v>DESCONCENTRACIÓN DE LOS SERVICIOS DE SEGURIDAD EN DISTRITOS Y CIRCUITOS</v>
          </cell>
          <cell r="Z176">
            <v>780516</v>
          </cell>
          <cell r="AA176" t="str">
            <v>INCENTIVO ECONÓMICO PARA ACTIVIDADES AGROPECUARIAS, CAZA Y PESCA ASIGNACIÓN DE RECURSOS PARA ACTIVIDADES AGROPECUARIAS, CAZA Y PESCA DE CONFORMIDAD CON LAS DISPOSICIONES LEGALES EMITIDAS.</v>
          </cell>
          <cell r="AC176" t="str">
            <v>50590000.1504.6387</v>
          </cell>
          <cell r="AD176" t="str">
            <v>CONSTRUIR  EL CEBAF MACARA</v>
          </cell>
        </row>
        <row r="177">
          <cell r="H177" t="str">
            <v>50520000.56.7463</v>
          </cell>
          <cell r="I177" t="str">
            <v>IMPLEMENTACION DE 104 UPCS PARA EL DISTRITO METROPOLITANO DE GUAYAQUIL</v>
          </cell>
          <cell r="L177" t="str">
            <v>DIRECCIÓN DISTRITAL DEL GUAYAS</v>
          </cell>
          <cell r="M177" t="str">
            <v>ZONA 5</v>
          </cell>
          <cell r="Q177" t="str">
            <v>50520000.56.7463</v>
          </cell>
          <cell r="R177" t="str">
            <v>IMPLEMENTACION DE 104 UPCS PARA EL DISTRITO METROPOLITANO DE GUAYAQUIL</v>
          </cell>
          <cell r="Z177">
            <v>780642</v>
          </cell>
          <cell r="AA177" t="str">
            <v>A GOBIERNOS AUTÓNOMOS DESCENTRALIZADOS PROVINCIALES  Y RÉGIMEN ESPECIAL DE  GALÁPAGOS POR  EL  EJERCICIO DE  NUEVAS COMPETENCIAS TRANSFERENCIA    DE    RECURSOS    A    FAVOR    DE    LOS    GOBIERNOS    AUTÓNOMOS    DESCENTRALIZADOS    PROVINCIALES    Y    RÉGIMEN    ESPECIAL    DE GALÁPAGOS DESTINADOS A EGRESOS DE INVERSIÓN,    POR EL EJERCICIO DE NUEVAS COMPETENCIAS</v>
          </cell>
        </row>
        <row r="178">
          <cell r="H178" t="str">
            <v>50610000.0000.373821</v>
          </cell>
          <cell r="I178" t="str">
            <v>ADECUACIÓN, EQUIPAMIENTO Y MANTENIMIENTO DE LA RED DE CENTROS DE PRIVACIÓN DE LIBERTAD</v>
          </cell>
          <cell r="L178" t="str">
            <v>DIRECCIÓN DISTRITAL DE BOLIVAR</v>
          </cell>
          <cell r="M178" t="str">
            <v>ZONA 5</v>
          </cell>
          <cell r="Q178" t="str">
            <v>50610000.0000.373821</v>
          </cell>
          <cell r="R178" t="str">
            <v>ADECUACIÓN, EQUIPAMIENTO Y MANTENIMIENTO DE LA RED DE CENTROS DE PRIVACIÓN DE LIBERTAD</v>
          </cell>
          <cell r="Z178">
            <v>840103</v>
          </cell>
          <cell r="AA178" t="str">
            <v>MOBILIARIOS EGRESOS PARA LA COMPRA DE MOBILIARIO.</v>
          </cell>
        </row>
        <row r="179">
          <cell r="H179" t="str">
            <v>50610000.0000.373821</v>
          </cell>
          <cell r="I179" t="str">
            <v>ADECUACIÓN, EQUIPAMIENTO Y MANTENIMIENTO DE LA RED DE CENTROS DE PRIVACIÓN DE LIBERTAD</v>
          </cell>
          <cell r="L179" t="str">
            <v>DIRECCIÓN DISTRITAL DE CHIMBORAZO</v>
          </cell>
          <cell r="M179" t="str">
            <v>ZONA 3</v>
          </cell>
          <cell r="Q179" t="str">
            <v>50610000.0000.373821</v>
          </cell>
          <cell r="R179" t="str">
            <v>ADECUACIÓN, EQUIPAMIENTO Y MANTENIMIENTO DE LA RED DE CENTROS DE PRIVACIÓN DE LIBERTAD</v>
          </cell>
          <cell r="Z179">
            <v>840104</v>
          </cell>
          <cell r="AA179" t="str">
            <v>MAQUINARIAS Y EQUIPOS EGRESOS PARA LA COMPRA DE MAQUINARIAS Y EQUIPOS, EXCEPTO EQUIPOS INFORMÁTICOS, MÉDICOS Y ODONTOLÓGICOS.</v>
          </cell>
        </row>
        <row r="180">
          <cell r="H180" t="str">
            <v>50610000.0000.373821</v>
          </cell>
          <cell r="I180" t="str">
            <v>ADECUACIÓN, EQUIPAMIENTO Y MANTENIMIENTO DE LA RED DE CENTROS DE PRIVACIÓN DE LIBERTAD</v>
          </cell>
          <cell r="L180" t="str">
            <v>DIRECCIÓN DISTRITAL DE PICHINCHA</v>
          </cell>
          <cell r="M180" t="str">
            <v>ZONA 2</v>
          </cell>
          <cell r="Q180" t="str">
            <v>50610000.0000.373821</v>
          </cell>
          <cell r="R180" t="str">
            <v>ADECUACIÓN, EQUIPAMIENTO Y MANTENIMIENTO DE LA RED DE CENTROS DE PRIVACIÓN DE LIBERTAD</v>
          </cell>
          <cell r="Z180">
            <v>840105</v>
          </cell>
          <cell r="AA180" t="str">
            <v>VEHÍCULOS EGRESOS PARA LA COMPRA DE VEHÍCULOS DE TRANSPORTE TERRESTRE, FERROVIARIO, AÉREO, MARÍTIMO Y FLUVIAL.</v>
          </cell>
        </row>
        <row r="181">
          <cell r="H181" t="str">
            <v>50610000.1309.5495</v>
          </cell>
          <cell r="I181" t="str">
            <v>CENTRO DE REHABILITACION SOCIAL CRS SIERRA CENTRO SUR</v>
          </cell>
          <cell r="L181" t="str">
            <v>DIRECCIÓN DISTRITAL DEL AZUAY</v>
          </cell>
          <cell r="M181" t="str">
            <v>ZONA 6</v>
          </cell>
          <cell r="Q181" t="str">
            <v>50610000.1309.5495</v>
          </cell>
          <cell r="R181" t="str">
            <v>CENTRO DE REHABILITACION SOCIAL CRS SIERRA CENTRO SUR</v>
          </cell>
          <cell r="Z181">
            <v>840106</v>
          </cell>
          <cell r="AA181" t="str">
            <v>HERRAMIENTAS EGRESOS PARA LA COMPRA DE HERRAMIENTAS CONSIDERADAS CAPITALIZABLES.</v>
          </cell>
        </row>
        <row r="182">
          <cell r="H182" t="str">
            <v>50610000.578.2315</v>
          </cell>
          <cell r="I182" t="str">
            <v>CONSTRUCCION DEL CENTRO DE REHABILITACION SOCIAL REGIONAL GUAYAS</v>
          </cell>
          <cell r="L182" t="str">
            <v>DIRECCIÓN DISTRITAL DEL GUAYAS</v>
          </cell>
          <cell r="M182" t="str">
            <v>ZONA 5</v>
          </cell>
          <cell r="Q182" t="str">
            <v>50610000.578.2315</v>
          </cell>
          <cell r="R182" t="str">
            <v>CONSTRUCCION DEL CENTRO DE REHABILITACION SOCIAL REGIONAL GUAYAS</v>
          </cell>
          <cell r="Z182">
            <v>840107</v>
          </cell>
          <cell r="AA182" t="str">
            <v>EQUIPOS, SISTEMAS Y PAQUETES INFORMÁTICOS EGRESOS PARA LA COMPRA DE EQUIPOS, SISTEMAS Y PAQUETES INFORMÁTICOS.</v>
          </cell>
        </row>
        <row r="183">
          <cell r="H183" t="str">
            <v>50610000.578.7208</v>
          </cell>
          <cell r="I183" t="str">
            <v>ESTUDIO DE FACTIBILIDAD DEL PROYECTO"ADECUACIÓN, REPARACIÓN Y AMPLIACIÓN DEL CENTRO DE REHABILITACIÓN SOCIAL UNO Y CDP DE GUAYAQUIL"</v>
          </cell>
          <cell r="L183" t="str">
            <v>DIRECCIÓN DISTRITAL DEL GUAYAS</v>
          </cell>
          <cell r="M183" t="str">
            <v>ZONA 5</v>
          </cell>
          <cell r="Q183" t="str">
            <v>50610000.578.7208</v>
          </cell>
          <cell r="R183" t="str">
            <v>ESTUDIO DE FACTIBILIDAD DEL PROYECTO"ADECUACIÓN, REPARACIÓN Y AMPLIACIÓN DEL CENTRO DE REHABILITACIÓN SOCIAL UNO Y CDP DE GUAYAQUIL"</v>
          </cell>
          <cell r="Z183">
            <v>840108</v>
          </cell>
          <cell r="AA183" t="str">
            <v>BIENES ARTÍSTICOS Y CULTURALES EGRESOS PARA LA COMPRA DE OBJETOS ARTÍSTICOS Y CULTURALES QUE CONSTITUYAN ACERVO PATRIMONIAL PÚBLICO.</v>
          </cell>
        </row>
        <row r="184">
          <cell r="H184" t="str">
            <v>91400000.578.6088</v>
          </cell>
          <cell r="I184" t="str">
            <v>PROGRAMA NACIONAL DE INFRAESTRUCTURA PARA LA UNIVERSALIZACION DE LA EDUCACION CON CALIDAD Y EQUIDAD</v>
          </cell>
          <cell r="L184" t="str">
            <v>DIRECCIÓN DISTRITAL DE LOS RIOS</v>
          </cell>
          <cell r="M184" t="str">
            <v>ZONA 5</v>
          </cell>
          <cell r="Q184" t="str">
            <v>91400000.578.6088</v>
          </cell>
          <cell r="R184" t="str">
            <v>PROGRAMA NACIONAL DE INFRAESTRUCTURA PARA LA UNIVERSALIZACION DE LA EDUCACION CON CALIDAD Y EQUIDAD</v>
          </cell>
          <cell r="Z184">
            <v>840109</v>
          </cell>
          <cell r="AA184" t="str">
            <v>LIBROS Y COLECCIONES EGRESOS PARA LA COMPRA DE LIBROS, COLECCIONES Y EDICIONES TÉCNICAS CONSIDERADOS BIENES DE CAPITAL.</v>
          </cell>
        </row>
        <row r="185">
          <cell r="L185" t="str">
            <v>DIRECCIÓN DISTRITAL DE MANABI</v>
          </cell>
          <cell r="M185" t="str">
            <v>ZONA 4</v>
          </cell>
          <cell r="Z185">
            <v>840111</v>
          </cell>
          <cell r="AA185" t="str">
            <v>PARTES Y REPUESTOS EGRESOS PARA LA COMPRA DE PARTES Y REPUESTOS CONSIDERADOS BIENES DE CAPITAL.</v>
          </cell>
        </row>
        <row r="186">
          <cell r="H186" t="str">
            <v>91400000.591.6097</v>
          </cell>
          <cell r="I186" t="str">
            <v>PROYECTO EMERGENTE DE LAS UNIDADES EDUCATIVAS DEL MILENIO Y ESTABLECIMIENTOS ANEXOS</v>
          </cell>
          <cell r="L186" t="str">
            <v>DIRECCIÓN DISTRITAL DEL AZUAY</v>
          </cell>
          <cell r="M186" t="str">
            <v>ZONA 6</v>
          </cell>
          <cell r="Q186" t="str">
            <v>91400000.591.6097</v>
          </cell>
          <cell r="R186" t="str">
            <v>PROYECTO EMERGENTE DE LAS UNIDADES EDUCATIVAS DEL MILENIO Y ESTABLECIMIENTOS ANEXOS</v>
          </cell>
          <cell r="Z186">
            <v>840112</v>
          </cell>
          <cell r="AA186" t="str">
            <v>BIENES DE SEGURIDAD NACIONAL ESTRATÉGICA EGRESOS PARA LA COMPRA DE BIENES DE SEGURIDAD NACIONAL ESTRATÉGICA.</v>
          </cell>
        </row>
        <row r="187">
          <cell r="H187" t="str">
            <v>91400000.591.6097</v>
          </cell>
          <cell r="I187" t="str">
            <v>PROYECTO EMERGENTE DE LAS UNIDADES EDUCATIVAS DEL MILENIO Y ESTABLECIMIENTOS ANEXOS</v>
          </cell>
          <cell r="L187" t="str">
            <v>DIRECCIÓN DISTRITAL DE BOLIVAR</v>
          </cell>
          <cell r="M187" t="str">
            <v>ZONA 5</v>
          </cell>
          <cell r="Q187" t="str">
            <v>91400000.591.6097</v>
          </cell>
          <cell r="R187" t="str">
            <v>PROYECTO EMERGENTE DE LAS UNIDADES EDUCATIVAS DEL MILENIO Y ESTABLECIMIENTOS ANEXOS</v>
          </cell>
          <cell r="Z187">
            <v>840113</v>
          </cell>
          <cell r="AA187" t="str">
            <v>EQUIPOS MÉDICOS EGRESOS PARA LA ADQUISICIÓN DE EQUIPOS MÉDICOS Y SUS ACCESORIOS, EXCEPTO EQUIPO ODONTOLÓGICO.</v>
          </cell>
        </row>
        <row r="188">
          <cell r="H188" t="str">
            <v>91400000.591.6097</v>
          </cell>
          <cell r="I188" t="str">
            <v>PROYECTO EMERGENTE DE LAS UNIDADES EDUCATIVAS DEL MILENIO Y ESTABLECIMIENTOS ANEXOS</v>
          </cell>
          <cell r="L188" t="str">
            <v>DIRECCIÓN DISTRITAL DEL CAÑAR</v>
          </cell>
          <cell r="M188" t="str">
            <v>ZONA 6</v>
          </cell>
          <cell r="Q188" t="str">
            <v>91400000.591.6097</v>
          </cell>
          <cell r="R188" t="str">
            <v>PROYECTO EMERGENTE DE LAS UNIDADES EDUCATIVAS DEL MILENIO Y ESTABLECIMIENTOS ANEXOS</v>
          </cell>
          <cell r="Z188">
            <v>840115</v>
          </cell>
          <cell r="AA188" t="str">
            <v>EQUIPOS ODONTOLÓGICOS EGRESOS PARA LA ADQUISICIÓN DE EQUIPOS ODONTOLÓGICOS Y SUS ACCESORIOS.</v>
          </cell>
        </row>
        <row r="189">
          <cell r="H189" t="str">
            <v>91400000.591.6097</v>
          </cell>
          <cell r="I189" t="str">
            <v>PROYECTO EMERGENTE DE LAS UNIDADES EDUCATIVAS DEL MILENIO Y ESTABLECIMIENTOS ANEXOS</v>
          </cell>
          <cell r="L189" t="str">
            <v>DIRECCIÓN DISTRITAL DE CHIMBORAZO</v>
          </cell>
          <cell r="M189" t="str">
            <v>ZONA 3</v>
          </cell>
          <cell r="Q189" t="str">
            <v>91400000.591.6097</v>
          </cell>
          <cell r="R189" t="str">
            <v>PROYECTO EMERGENTE DE LAS UNIDADES EDUCATIVAS DEL MILENIO Y ESTABLECIMIENTOS ANEXOS</v>
          </cell>
          <cell r="Z189">
            <v>840201</v>
          </cell>
          <cell r="AA189" t="str">
            <v>TERRENOS (INMUEBLES) EGRESOS PARA LA COMPRA DE PREDIOS URBANOS Y RURALES DE CONFORMIDAD CON LAS NECESIDADES DE LA FUNCIÓN PÚBLICA.</v>
          </cell>
        </row>
        <row r="190">
          <cell r="H190" t="str">
            <v>91400000.591.6097</v>
          </cell>
          <cell r="I190" t="str">
            <v>PROYECTO EMERGENTE DE LAS UNIDADES EDUCATIVAS DEL MILENIO Y ESTABLECIMIENTOS ANEXOS</v>
          </cell>
          <cell r="L190" t="str">
            <v>DIRECCIÓN DISTRITAL DE ESMERALDAS</v>
          </cell>
          <cell r="M190" t="str">
            <v>ZONA 1</v>
          </cell>
          <cell r="Q190" t="str">
            <v>91400000.591.6097</v>
          </cell>
          <cell r="R190" t="str">
            <v>PROYECTO EMERGENTE DE LAS UNIDADES EDUCATIVAS DEL MILENIO Y ESTABLECIMIENTOS ANEXOS</v>
          </cell>
          <cell r="Z190">
            <v>840202</v>
          </cell>
          <cell r="AA190" t="str">
            <v>EDIFICIOS, LOCALES Y RESIDENCIAS (INMUEBLES) EGRESOS PARA LA COMPRA DE EDIFICIOS, LOCALES Y RESIDENCIAS PARA FINES DE LA FUNCIÓN PÚBLICA.</v>
          </cell>
        </row>
        <row r="191">
          <cell r="H191" t="str">
            <v>91400000.591.6097</v>
          </cell>
          <cell r="I191" t="str">
            <v>PROYECTO EMERGENTE DE LAS UNIDADES EDUCATIVAS DEL MILENIO Y ESTABLECIMIENTOS ANEXOS</v>
          </cell>
          <cell r="L191" t="str">
            <v>DIRECCIÓN DISTRITAL DEL GUAYAS</v>
          </cell>
          <cell r="M191" t="str">
            <v>ZONA 5</v>
          </cell>
          <cell r="Q191" t="str">
            <v>91400000.591.6097</v>
          </cell>
          <cell r="R191" t="str">
            <v>PROYECTO EMERGENTE DE LAS UNIDADES EDUCATIVAS DEL MILENIO Y ESTABLECIMIENTOS ANEXOS</v>
          </cell>
          <cell r="Z191">
            <v>840203</v>
          </cell>
          <cell r="AA191" t="str">
            <v>BIENES PREFABRICADOS (INMUEBLES) EGRESOS    PARA    LA    ADQUISICIÓN    DE    BIENES    PREFABRICADOS    QUE    SERÁN    INVENTARIADOS    Y    PODRÁN    SER    MOVILIZADOS    DE    UNA    UNIDAD ADMINISTRATIVA A OTRA POR NECESIDAD INSTITUCIONAL.</v>
          </cell>
        </row>
        <row r="192">
          <cell r="H192" t="str">
            <v>91400000.591.6097</v>
          </cell>
          <cell r="I192" t="str">
            <v>PROYECTO EMERGENTE DE LAS UNIDADES EDUCATIVAS DEL MILENIO Y ESTABLECIMIENTOS ANEXOS</v>
          </cell>
          <cell r="L192" t="str">
            <v>DIRECCIÓN DISTRITAL DE IMBABURA</v>
          </cell>
          <cell r="M192" t="str">
            <v>ZONA 1</v>
          </cell>
          <cell r="Q192" t="str">
            <v>91400000.591.6097</v>
          </cell>
          <cell r="R192" t="str">
            <v>PROYECTO EMERGENTE DE LAS UNIDADES EDUCATIVAS DEL MILENIO Y ESTABLECIMIENTOS ANEXOS</v>
          </cell>
          <cell r="Z192">
            <v>840301</v>
          </cell>
          <cell r="AA192" t="str">
            <v>TERRENOS (EXPROPIACIÓN) EGRESOS PARA INDEMNIZAR EL VALOR DE LOS PREDIOS URBANOS O RURALES DECLARADOS DE UTILIDAD PÚBLICA.</v>
          </cell>
        </row>
        <row r="193">
          <cell r="H193" t="str">
            <v>91400000.591.6097</v>
          </cell>
          <cell r="I193" t="str">
            <v>PROYECTO EMERGENTE DE LAS UNIDADES EDUCATIVAS DEL MILENIO Y ESTABLECIMIENTOS ANEXOS</v>
          </cell>
          <cell r="L193" t="str">
            <v>DIRECCIÓN DISTRITAL DE LOJA</v>
          </cell>
          <cell r="M193" t="str">
            <v>ZONA 7</v>
          </cell>
          <cell r="Q193" t="str">
            <v>91400000.591.6097</v>
          </cell>
          <cell r="R193" t="str">
            <v>PROYECTO EMERGENTE DE LAS UNIDADES EDUCATIVAS DEL MILENIO Y ESTABLECIMIENTOS ANEXOS</v>
          </cell>
          <cell r="Z193">
            <v>840302</v>
          </cell>
          <cell r="AA193" t="str">
            <v>EDIFICIOS, LOCALES Y RESIDENCIAS (EXPROPIACIÓN) EGRESOS PARA INDEMNIZAR EL VALOR DE EDIFICIOS, LOCALES Y RESIDENCIAS, INCLUYE LOS TERRENOS CORRESPONDIENTES.</v>
          </cell>
        </row>
        <row r="194">
          <cell r="H194" t="str">
            <v>91400000.591.6097</v>
          </cell>
          <cell r="I194" t="str">
            <v>PROYECTO EMERGENTE DE LAS UNIDADES EDUCATIVAS DEL MILENIO Y ESTABLECIMIENTOS ANEXOS</v>
          </cell>
          <cell r="L194" t="str">
            <v>DIRECCIÓN DISTRITAL DE LOS RIOS</v>
          </cell>
          <cell r="M194" t="str">
            <v>ZONA 5</v>
          </cell>
          <cell r="Q194" t="str">
            <v>91400000.591.6097</v>
          </cell>
          <cell r="R194" t="str">
            <v>PROYECTO EMERGENTE DE LAS UNIDADES EDUCATIVAS DEL MILENIO Y ESTABLECIMIENTOS ANEXOS</v>
          </cell>
          <cell r="Z194">
            <v>840401</v>
          </cell>
          <cell r="AA194" t="str">
            <v>PATENTES, DERECHOS DE AUTOR, MARCAS REGISTRADAS Y DERECHO DE LLAVE. EGRESOS POR PATENTES, DERECHOS DE AUTOR, MARCAS REGISTRADAS Y DERECHO DE LLAVE.</v>
          </cell>
        </row>
        <row r="195">
          <cell r="H195" t="str">
            <v>91400000.591.6097</v>
          </cell>
          <cell r="I195" t="str">
            <v>PROYECTO EMERGENTE DE LAS UNIDADES EDUCATIVAS DEL MILENIO Y ESTABLECIMIENTOS ANEXOS</v>
          </cell>
          <cell r="L195" t="str">
            <v>DIRECCIÓN DISTRITAL DE MANABI</v>
          </cell>
          <cell r="M195" t="str">
            <v>ZONA 4</v>
          </cell>
          <cell r="Q195" t="str">
            <v>91400000.591.6097</v>
          </cell>
          <cell r="R195" t="str">
            <v>PROYECTO EMERGENTE DE LAS UNIDADES EDUCATIVAS DEL MILENIO Y ESTABLECIMIENTOS ANEXOS</v>
          </cell>
          <cell r="Z195">
            <v>840512</v>
          </cell>
          <cell r="AA195" t="str">
            <v>SEMOVIENTES EGRESOS POR LA ADQUISICIÓN DE ANIMALES DESTINADOS AL TRABAJO Y REPRODUCCIÓN.</v>
          </cell>
        </row>
        <row r="196">
          <cell r="H196" t="str">
            <v>91400000.591.6097</v>
          </cell>
          <cell r="I196" t="str">
            <v>PROYECTO EMERGENTE DE LAS UNIDADES EDUCATIVAS DEL MILENIO Y ESTABLECIMIENTOS ANEXOS</v>
          </cell>
          <cell r="L196" t="str">
            <v>DIRECCIÓN DISTRITAL DE MORONA SANTIAGO</v>
          </cell>
          <cell r="M196" t="str">
            <v>ZONA 6</v>
          </cell>
          <cell r="Q196" t="str">
            <v>91400000.591.6097</v>
          </cell>
          <cell r="R196" t="str">
            <v>PROYECTO EMERGENTE DE LAS UNIDADES EDUCATIVAS DEL MILENIO Y ESTABLECIMIENTOS ANEXOS</v>
          </cell>
          <cell r="Z196">
            <v>840513</v>
          </cell>
          <cell r="AA196" t="str">
            <v>BOSQUES EGRESOS PARA LA COMPRA DE BOSQUES Y SU EXPLOTACIÓN.</v>
          </cell>
        </row>
        <row r="197">
          <cell r="H197" t="str">
            <v>91400000.591.6097</v>
          </cell>
          <cell r="I197" t="str">
            <v>PROYECTO EMERGENTE DE LAS UNIDADES EDUCATIVAS DEL MILENIO Y ESTABLECIMIENTOS ANEXOS</v>
          </cell>
          <cell r="L197" t="str">
            <v>PDIRECCIÓN DISTRITAL DE PASTAZA</v>
          </cell>
          <cell r="M197" t="str">
            <v>ZONA 3</v>
          </cell>
          <cell r="Q197" t="str">
            <v>91400000.591.6097</v>
          </cell>
          <cell r="R197" t="str">
            <v>PROYECTO EMERGENTE DE LAS UNIDADES EDUCATIVAS DEL MILENIO Y ESTABLECIMIENTOS ANEXOS</v>
          </cell>
          <cell r="Z197">
            <v>840514</v>
          </cell>
          <cell r="AA197" t="str">
            <v>ACUÁTICOS EGRESOS PARA LA ADQUISICIÓN DE ESPECIES RELACIONADAS CON EL MEDIO ACUÁTICO CON FINES REPRODUCTIVOS.</v>
          </cell>
        </row>
        <row r="198">
          <cell r="H198" t="str">
            <v>91400000.591.6097</v>
          </cell>
          <cell r="I198" t="str">
            <v>PROYECTO EMERGENTE DE LAS UNIDADES EDUCATIVAS DEL MILENIO Y ESTABLECIMIENTOS ANEXOS</v>
          </cell>
          <cell r="L198" t="str">
            <v>DIRECCIÓN DISTRITAL DE PICHINCHA</v>
          </cell>
          <cell r="M198" t="str">
            <v>ZONA 2</v>
          </cell>
          <cell r="Q198" t="str">
            <v>91400000.591.6097</v>
          </cell>
          <cell r="R198" t="str">
            <v>PROYECTO EMERGENTE DE LAS UNIDADES EDUCATIVAS DEL MILENIO Y ESTABLECIMIENTOS ANEXOS</v>
          </cell>
          <cell r="Z198">
            <v>840515</v>
          </cell>
          <cell r="AA198" t="str">
            <v>PLANTAS EGRESOS PARA LA ADQUISICIÓN DE PLANTAS O ÁRBOLES DE LOS QUE SE OBTENDRÁN PRODUCTOS AGRÍCOLAS O PRODUCTOS PROCESADOS LUEGO DE LA RECOLECCIÓN O COSECHA.</v>
          </cell>
        </row>
        <row r="199">
          <cell r="H199" t="str">
            <v>91400000.591.6097</v>
          </cell>
          <cell r="I199" t="str">
            <v>PROYECTO EMERGENTE DE LAS UNIDADES EDUCATIVAS DEL MILENIO Y ESTABLECIMIENTOS ANEXOS</v>
          </cell>
          <cell r="L199" t="str">
            <v>DIRECCIÓN DISTRITAL DE SANTA ELENA</v>
          </cell>
          <cell r="M199" t="str">
            <v>ZONA 5</v>
          </cell>
          <cell r="Q199" t="str">
            <v>91400000.591.6097</v>
          </cell>
          <cell r="R199" t="str">
            <v>PROYECTO EMERGENTE DE LAS UNIDADES EDUCATIVAS DEL MILENIO Y ESTABLECIMIENTOS ANEXOS</v>
          </cell>
          <cell r="Z199">
            <v>870101</v>
          </cell>
          <cell r="AA199" t="str">
            <v>CERTIFICADOS DEL TESORO NACIONAL INVERSIONES EN PAPELES FIDUCIARIOS EMITIDOS POR EL TESORO NACIONAL.</v>
          </cell>
        </row>
        <row r="200">
          <cell r="H200" t="str">
            <v>91400000.591.6097</v>
          </cell>
          <cell r="I200" t="str">
            <v>PROYECTO EMERGENTE DE LAS UNIDADES EDUCATIVAS DEL MILENIO Y ESTABLECIMIENTOS ANEXOS</v>
          </cell>
          <cell r="L200" t="str">
            <v>DIRECCIÓN DISTRITAL DE SANTO DOMINGO DE LOS TSACHILAS</v>
          </cell>
          <cell r="M200" t="str">
            <v>ZONA 4</v>
          </cell>
          <cell r="Q200" t="str">
            <v>91400000.591.6097</v>
          </cell>
          <cell r="R200" t="str">
            <v>PROYECTO EMERGENTE DE LAS UNIDADES EDUCATIVAS DEL MILENIO Y ESTABLECIMIENTOS ANEXOS</v>
          </cell>
          <cell r="Z200">
            <v>870102</v>
          </cell>
          <cell r="AA200" t="str">
            <v>BONOS DEL ESTADO INVERSIONES EN BONOS DEL ESTADO.</v>
          </cell>
        </row>
        <row r="201">
          <cell r="H201" t="str">
            <v>91400000.591.6097</v>
          </cell>
          <cell r="I201" t="str">
            <v>PROYECTO EMERGENTE DE LAS UNIDADES EDUCATIVAS DEL MILENIO Y ESTABLECIMIENTOS ANEXOS</v>
          </cell>
          <cell r="L201" t="str">
            <v>DIRECCIÓN DISTRITAL DE TUNGURAHUA</v>
          </cell>
          <cell r="M201" t="str">
            <v>ZONA 3</v>
          </cell>
          <cell r="Q201" t="str">
            <v>91400000.591.6097</v>
          </cell>
          <cell r="R201" t="str">
            <v>PROYECTO EMERGENTE DE LAS UNIDADES EDUCATIVAS DEL MILENIO Y ESTABLECIMIENTOS ANEXOS</v>
          </cell>
          <cell r="Z201">
            <v>870103</v>
          </cell>
          <cell r="AA201" t="str">
            <v>DEPÓSITOS A PLAZO DEPÓSITOS   A  PLAZO  EN   UN   BANCO  COMERCIAL   U   OTRA  INSTITUCIÓN   FINANCIERA  AUTORIZADA   Y  CUYA   RESTITUCIÓN  ESTÁ   SUJETA  A   UN   TIEMPO DETERMINADO.</v>
          </cell>
        </row>
        <row r="202">
          <cell r="H202" t="str">
            <v>91400000.78.6172</v>
          </cell>
          <cell r="I202" t="str">
            <v>NUEVA INFRAESTRUCTURA EDUCATIVA</v>
          </cell>
          <cell r="L202" t="str">
            <v>DIRECCIÓN DISTRITAL DE BOLIVAR</v>
          </cell>
          <cell r="M202" t="str">
            <v>ZONA 5</v>
          </cell>
          <cell r="Q202" t="str">
            <v>91400000.78.6172</v>
          </cell>
          <cell r="R202" t="str">
            <v>NUEVA INFRAESTRUCTURA EDUCATIVA</v>
          </cell>
          <cell r="Z202">
            <v>870104</v>
          </cell>
          <cell r="AA202" t="str">
            <v>COMPRA DE ACCIONES INVERSIONES EN ACCIONES DE UNA UNIDAD PRODUCTIVA O FINANCIERA.</v>
          </cell>
        </row>
        <row r="203">
          <cell r="H203" t="str">
            <v>91400000.78.6172</v>
          </cell>
          <cell r="I203" t="str">
            <v>NUEVA INFRAESTRUCTURA EDUCATIVA</v>
          </cell>
          <cell r="L203" t="str">
            <v>DIRECCIÓN DISTRITAL DEL CAÑAR</v>
          </cell>
          <cell r="M203" t="str">
            <v>ZONA 6</v>
          </cell>
          <cell r="Q203" t="str">
            <v>91400000.78.6172</v>
          </cell>
          <cell r="R203" t="str">
            <v>NUEVA INFRAESTRUCTURA EDUCATIVA</v>
          </cell>
          <cell r="Z203">
            <v>870106</v>
          </cell>
          <cell r="AA203" t="str">
            <v>PARTICIPACIONES DE CAPITAL EGRESOS PARA INVERSIONES TEMPORALES EN PARTICIPACIONES DE CAPITAL DE UNA UNIDAD PRODUCTIVA O FINANCIERA.</v>
          </cell>
        </row>
        <row r="204">
          <cell r="H204" t="str">
            <v>91400000.78.6172</v>
          </cell>
          <cell r="I204" t="str">
            <v>NUEVA INFRAESTRUCTURA EDUCATIVA</v>
          </cell>
          <cell r="L204" t="str">
            <v>DIRECCIÓN DISTRITAL DE COTOPAXI</v>
          </cell>
          <cell r="M204" t="str">
            <v>ZONA 3</v>
          </cell>
          <cell r="Q204" t="str">
            <v>91400000.78.6172</v>
          </cell>
          <cell r="R204" t="str">
            <v>NUEVA INFRAESTRUCTURA EDUCATIVA</v>
          </cell>
          <cell r="Z204">
            <v>870107</v>
          </cell>
          <cell r="AA204" t="str">
            <v>PARTICIPACIONES FIDUCIARIAS EGRESOS PARA INVERSIONES TEMPORALES EN PARTICIPACIONES FIDUCIARIAS.</v>
          </cell>
        </row>
        <row r="205">
          <cell r="H205" t="str">
            <v>91400000.78.6172</v>
          </cell>
          <cell r="I205" t="str">
            <v>NUEVA INFRAESTRUCTURA EDUCATIVA</v>
          </cell>
          <cell r="L205" t="str">
            <v>DIRECCIÓN DISTRITAL DE ESMERALDAS</v>
          </cell>
          <cell r="M205" t="str">
            <v>ZONA 1</v>
          </cell>
          <cell r="Q205" t="str">
            <v>91400000.78.6172</v>
          </cell>
          <cell r="R205" t="str">
            <v>NUEVA INFRAESTRUCTURA EDUCATIVA</v>
          </cell>
          <cell r="Z205">
            <v>870108</v>
          </cell>
          <cell r="AA205" t="str">
            <v>INVERSIONES IESS EGRESOS PARA INVERSIONES DE FONDOS DEL IESS EN EL BIESS.</v>
          </cell>
        </row>
        <row r="206">
          <cell r="H206" t="str">
            <v>91400000.78.6172</v>
          </cell>
          <cell r="I206" t="str">
            <v>NUEVA INFRAESTRUCTURA EDUCATIVA</v>
          </cell>
          <cell r="L206" t="str">
            <v>DIRECCIÓN DISTRITAL DEL GUAYAS</v>
          </cell>
          <cell r="M206" t="str">
            <v>ZONA 5</v>
          </cell>
          <cell r="Q206" t="str">
            <v>91400000.78.6172</v>
          </cell>
          <cell r="R206" t="str">
            <v>NUEVA INFRAESTRUCTURA EDUCATIVA</v>
          </cell>
          <cell r="Z206">
            <v>870206</v>
          </cell>
          <cell r="AA206" t="str">
            <v>A ENTIDADES FINANCIERAS PÚBLICAS EGRESOS PARA INVERSIONES EN PRÉSTAMOS A ENTIDADES FINANCIERAS PÚBLICAS.</v>
          </cell>
        </row>
        <row r="207">
          <cell r="H207" t="str">
            <v>91400000.78.6172</v>
          </cell>
          <cell r="I207" t="str">
            <v>NUEVA INFRAESTRUCTURA EDUCATIVA</v>
          </cell>
          <cell r="L207" t="str">
            <v>DIRECCIÓN DISTRITAL DE IMBABURA</v>
          </cell>
          <cell r="M207" t="str">
            <v>ZONA 1</v>
          </cell>
          <cell r="Q207" t="str">
            <v>91400000.78.6172</v>
          </cell>
          <cell r="R207" t="str">
            <v>NUEVA INFRAESTRUCTURA EDUCATIVA</v>
          </cell>
          <cell r="Z207">
            <v>870207</v>
          </cell>
          <cell r="AA207" t="str">
            <v>AL SECTOR PRIVADO EGRESOS PARA INVERSIONES EN PRÉSTAMOS AL SECTOR PRIVADO, INCLUYE LA CONCESIÓN DE ANTICIPOS CONTRACTUALES O DE REMUNERACIONES.</v>
          </cell>
        </row>
        <row r="208">
          <cell r="H208" t="str">
            <v>91400000.78.6172</v>
          </cell>
          <cell r="I208" t="str">
            <v>NUEVA INFRAESTRUCTURA EDUCATIVA</v>
          </cell>
          <cell r="L208" t="str">
            <v>DIRECCIÓN DISTRITAL DE LOJA</v>
          </cell>
          <cell r="M208" t="str">
            <v>ZONA 7</v>
          </cell>
          <cell r="Q208" t="str">
            <v>91400000.78.6172</v>
          </cell>
          <cell r="R208" t="str">
            <v>NUEVA INFRAESTRUCTURA EDUCATIVA</v>
          </cell>
          <cell r="Z208">
            <v>870215</v>
          </cell>
          <cell r="AA208" t="str">
            <v>A ORGANISMOS EXTERNOS PARTÍCIPES DEL FONDO ECUADOR - VENEZUELA PARA EL DESARROLLO EGRESOS POR INVERSIONES EN PRÉSTAMOS AL SECTOR EXTERNO, A TRAVÉS DEL FONDO ECUADOR - VENEZUELA PARA EL DESARROLLO FEVDES A PROYECTOS PRODUCTIVOS CON RECURSOS REEMBOLSABLES.</v>
          </cell>
        </row>
        <row r="209">
          <cell r="H209" t="str">
            <v>91400000.78.6172</v>
          </cell>
          <cell r="I209" t="str">
            <v>NUEVA INFRAESTRUCTURA EDUCATIVA</v>
          </cell>
          <cell r="L209" t="str">
            <v>DIRECCIÓN DISTRITAL DE LOS RIOS</v>
          </cell>
          <cell r="M209" t="str">
            <v>ZONA 5</v>
          </cell>
          <cell r="Q209" t="str">
            <v>91400000.78.6172</v>
          </cell>
          <cell r="R209" t="str">
            <v>NUEVA INFRAESTRUCTURA EDUCATIVA</v>
          </cell>
          <cell r="Z209">
            <v>870306</v>
          </cell>
          <cell r="AA209" t="str">
            <v>PARTICIPACIONES DE CAPITAL EGRESOS PARA INVERSIONES EN PARTICIPACIONES DE CAPITAL DE UNA UNIDAD PRODUCTIVA O FINANCIERA.</v>
          </cell>
        </row>
        <row r="210">
          <cell r="H210" t="str">
            <v>91400000.78.6172</v>
          </cell>
          <cell r="I210" t="str">
            <v>NUEVA INFRAESTRUCTURA EDUCATIVA</v>
          </cell>
          <cell r="L210" t="str">
            <v>DIRECCIÓN DISTRITAL DE MANABI</v>
          </cell>
          <cell r="M210" t="str">
            <v>ZONA 4</v>
          </cell>
          <cell r="Q210" t="str">
            <v>91400000.78.6172</v>
          </cell>
          <cell r="R210" t="str">
            <v>NUEVA INFRAESTRUCTURA EDUCATIVA</v>
          </cell>
          <cell r="Z210">
            <v>870401</v>
          </cell>
          <cell r="AA210" t="str">
            <v>PÉRDIDA DE RECURSOS PÚBLICOS A SERVIDORES EGRESOS   POR   LA   PÉRDIDA   DE   RECURSOS   PÚBLICOS   QUE   SE   ORIGINAN   EN   LA   DETERMINACIÓN   DE   RESPONSABILIDADES,   SEGÚN   RESOLUCIÓN JUDICIAL.</v>
          </cell>
        </row>
        <row r="211">
          <cell r="H211" t="str">
            <v>91400000.78.6172</v>
          </cell>
          <cell r="I211" t="str">
            <v>NUEVA INFRAESTRUCTURA EDUCATIVA</v>
          </cell>
          <cell r="L211" t="str">
            <v>DIRECCIÓN DISTRITAL DE ORELLANA</v>
          </cell>
          <cell r="M211" t="str">
            <v>ZONA 2</v>
          </cell>
          <cell r="Q211" t="str">
            <v>91400000.78.6172</v>
          </cell>
          <cell r="R211" t="str">
            <v>NUEVA INFRAESTRUCTURA EDUCATIVA</v>
          </cell>
          <cell r="Z211">
            <v>870402</v>
          </cell>
          <cell r="AA211" t="str">
            <v>PÉRDIDA DE RECURSOS PÚBLICOS DE ASEGURADORAS Y OTROS EGRESOS POR LA PÉRDIDA DE RECURSOS PÚBLICOS RECIBIDOS DE COMPAÑÍAS ASEGURADORAS Y OTROS.</v>
          </cell>
        </row>
        <row r="212">
          <cell r="H212" t="str">
            <v>91400000.78.6172</v>
          </cell>
          <cell r="I212" t="str">
            <v>NUEVA INFRAESTRUCTURA EDUCATIVA</v>
          </cell>
          <cell r="L212" t="str">
            <v>DIRECCIÓN DISTRITAL DE PICHINCHA</v>
          </cell>
          <cell r="M212" t="str">
            <v>ZONA 2</v>
          </cell>
          <cell r="Q212" t="str">
            <v>91400000.78.6172</v>
          </cell>
          <cell r="R212" t="str">
            <v>NUEVA INFRAESTRUCTURA EDUCATIVA</v>
          </cell>
          <cell r="Z212">
            <v>880101</v>
          </cell>
          <cell r="AA212" t="str">
            <v>A ENTIDADES DEL PRESUPUESTO GENERAL DEL ESTADO TRANSFERENCIAS O DONACIONES DE CAPITAL CONCEDIDAS A ORGANISMOS Y ENTIDADES QUE INTEGRAN EL PRESUPUESTO GENERAL DEL ESTADO.</v>
          </cell>
        </row>
        <row r="213">
          <cell r="H213" t="str">
            <v>91400000.78.6172</v>
          </cell>
          <cell r="I213" t="str">
            <v>NUEVA INFRAESTRUCTURA EDUCATIVA</v>
          </cell>
          <cell r="L213" t="str">
            <v>DIRECCIÓN DISTRITAL DE SANTA ELENA</v>
          </cell>
          <cell r="M213" t="str">
            <v>ZONA 5</v>
          </cell>
          <cell r="Q213" t="str">
            <v>91400000.78.6172</v>
          </cell>
          <cell r="R213" t="str">
            <v>NUEVA INFRAESTRUCTURA EDUCATIVA</v>
          </cell>
          <cell r="Z213">
            <v>880102</v>
          </cell>
          <cell r="AA213" t="str">
            <v>A ENTIDADES DESCENTRALIZADAS Y AUTÓNOMAS TRANSFERENCIAS DE NO PERMANENTE CONCEDIDAS A ENTIDADES DESCENTRALIZADAS Y AUTÓNOMAS.</v>
          </cell>
        </row>
        <row r="214">
          <cell r="H214" t="str">
            <v>91480000.651.2501</v>
          </cell>
          <cell r="I214" t="str">
            <v>PLANIFICACIÓN, EJECUCIÓN Y TERMINACIÓN DE PROYECTOS DE INFRAESTRUCTURA DEPORTIVA</v>
          </cell>
          <cell r="L214" t="str">
            <v>DIRECCIÓN DISTRITAL DEL CAÑAR</v>
          </cell>
          <cell r="M214" t="str">
            <v>ZONA 6</v>
          </cell>
          <cell r="Q214" t="str">
            <v>91480000.651.2501</v>
          </cell>
          <cell r="R214" t="str">
            <v>PLANIFICACIÓN, EJECUCIÓN Y TERMINACIÓN DE PROYECTOS DE INFRAESTRUCTURA DEPORTIVA</v>
          </cell>
          <cell r="Z214">
            <v>880103</v>
          </cell>
          <cell r="AA214" t="str">
            <v>A EMPRESAS PÚBLICAS TRANSFERENCIAS O DONACIONES DE CAPITAL CONCEDIDAS A EMPRESAS PÚBLICAS.</v>
          </cell>
        </row>
        <row r="215">
          <cell r="H215" t="str">
            <v>91480000.651.2501</v>
          </cell>
          <cell r="I215" t="str">
            <v>PLANIFICACIÓN, EJECUCIÓN Y TERMINACIÓN DE PROYECTOS DE INFRAESTRUCTURA DEPORTIVA</v>
          </cell>
          <cell r="L215" t="str">
            <v>DIRECCIÓN DISTRITAL DEL CARCHI</v>
          </cell>
          <cell r="M215" t="str">
            <v>ZONA 1</v>
          </cell>
          <cell r="Q215" t="str">
            <v>91480000.651.2501</v>
          </cell>
          <cell r="R215" t="str">
            <v>PLANIFICACIÓN, EJECUCIÓN Y TERMINACIÓN DE PROYECTOS DE INFRAESTRUCTURA DEPORTIVA</v>
          </cell>
          <cell r="Z215">
            <v>880104</v>
          </cell>
          <cell r="AA215" t="str">
            <v>A GOBIERNOS AUTÓNOMOS DESCENTRALIZADOS TRANSFERENCIAS O DONACIONES DE CAPITAL CONCEDIDAS A GOBIERNOS AUTÓNOMOS DESCENTRALIZADOS.</v>
          </cell>
        </row>
        <row r="216">
          <cell r="H216" t="str">
            <v>91480000.651.2501</v>
          </cell>
          <cell r="I216" t="str">
            <v>PLANIFICACIÓN, EJECUCIÓN Y TERMINACIÓN DE PROYECTOS DE INFRAESTRUCTURA DEPORTIVA</v>
          </cell>
          <cell r="L216" t="str">
            <v>DIRECCIÓN DISTRITAL DE  CHIMBORAZO</v>
          </cell>
          <cell r="M216" t="str">
            <v>ZONA 3</v>
          </cell>
          <cell r="Q216" t="str">
            <v>91480000.651.2501</v>
          </cell>
          <cell r="R216" t="str">
            <v>PLANIFICACIÓN, EJECUCIÓN Y TERMINACIÓN DE PROYECTOS DE INFRAESTRUCTURA DEPORTIVA</v>
          </cell>
          <cell r="Z216">
            <v>880106</v>
          </cell>
          <cell r="AA216" t="str">
            <v>A ENTIDADES FINANCIERAS PÚBLICAS TRANSFERENCIAS O DONACIONES DE CAPITAL CONCEDIDAS A INSTITUCIONES FINANCIERAS PÚBLICAS.</v>
          </cell>
        </row>
        <row r="217">
          <cell r="H217" t="str">
            <v>91480000.651.2501</v>
          </cell>
          <cell r="I217" t="str">
            <v>PLANIFICACIÓN, EJECUCIÓN Y TERMINACIÓN DE PROYECTOS DE INFRAESTRUCTURA DEPORTIVA</v>
          </cell>
          <cell r="L217" t="str">
            <v>DIRECCIÓN DISTRITAL DE ESMERALDAS</v>
          </cell>
          <cell r="M217" t="str">
            <v>ZONA 1</v>
          </cell>
          <cell r="Q217" t="str">
            <v>91480000.651.2501</v>
          </cell>
          <cell r="R217" t="str">
            <v>PLANIFICACIÓN, EJECUCIÓN Y TERMINACIÓN DE PROYECTOS DE INFRAESTRUCTURA DEPORTIVA</v>
          </cell>
          <cell r="Z217">
            <v>880112</v>
          </cell>
          <cell r="AA217" t="str">
            <v>A ENTIDADES DE EDUCACIÓN SUPERIOR CON FINANCIAMIENTO PÚBLICO TRANSFERENCIAS O DONACIONES DE CAPITAL PROVENIENTES DE FINANCIAMIENTO PÚBLICO CONCEDIDO A ENTIDADES DE EDUCACIÓN SUPERIOR</v>
          </cell>
        </row>
        <row r="218">
          <cell r="H218" t="str">
            <v>91480000.651.2501</v>
          </cell>
          <cell r="I218" t="str">
            <v>PLANIFICACIÓN, EJECUCIÓN Y TERMINACIÓN DE PROYECTOS DE INFRAESTRUCTURA DEPORTIVA</v>
          </cell>
          <cell r="L218" t="str">
            <v>DIRECCIÓN DISTRITAL DE GALAPAGOS</v>
          </cell>
          <cell r="M218" t="str">
            <v>ZONA 5</v>
          </cell>
          <cell r="Q218" t="str">
            <v>91480000.651.2501</v>
          </cell>
          <cell r="R218" t="str">
            <v>PLANIFICACIÓN, EJECUCIÓN Y TERMINACIÓN DE PROYECTOS DE INFRAESTRUCTURA DEPORTIVA</v>
          </cell>
          <cell r="Z218">
            <v>880113</v>
          </cell>
          <cell r="AA218" t="str">
            <v>A EMPRESAS PÚBLICAS CON FINANCIAMIENTO PÚBLICO TRANSFERENCIAS O DONACIONES DE CAPITAL PROVENIENTES DE FINANCIAMIENTO PÚBLICO CONCEDIDO A EMPRESAS PÚBLICAS</v>
          </cell>
        </row>
        <row r="219">
          <cell r="H219" t="str">
            <v>91480000.651.2501</v>
          </cell>
          <cell r="I219" t="str">
            <v>PLANIFICACIÓN, EJECUCIÓN Y TERMINACIÓN DE PROYECTOS DE INFRAESTRUCTURA DEPORTIVA</v>
          </cell>
          <cell r="L219" t="str">
            <v>DIRECCIÓN DISTRITAL DE MORONA SANTIAGO</v>
          </cell>
          <cell r="M219" t="str">
            <v>ZONA 6</v>
          </cell>
          <cell r="Q219" t="str">
            <v>91480000.651.2501</v>
          </cell>
          <cell r="R219" t="str">
            <v>PLANIFICACIÓN, EJECUCIÓN Y TERMINACIÓN DE PROYECTOS DE INFRAESTRUCTURA DEPORTIVA</v>
          </cell>
          <cell r="Z219">
            <v>880204</v>
          </cell>
          <cell r="AA219" t="str">
            <v>AL SECTOR PRIVADO NO FINANCIERO TRANSFERENCIAS O DONACIONES CONCEDIDAS A ENTIDADES DEL SECTOR PRIVADO NO FINANCIERO.</v>
          </cell>
        </row>
        <row r="220">
          <cell r="H220" t="str">
            <v>91480000.651.2501</v>
          </cell>
          <cell r="I220" t="str">
            <v>PLANIFICACIÓN, EJECUCIÓN Y TERMINACIÓN DE PROYECTOS DE INFRAESTRUCTURA DEPORTIVA</v>
          </cell>
          <cell r="L220" t="str">
            <v>DIRECCIÓN DISTRITAL DE PASTAZA</v>
          </cell>
          <cell r="M220" t="str">
            <v>ZONA 3</v>
          </cell>
          <cell r="Q220" t="str">
            <v>91480000.651.2501</v>
          </cell>
          <cell r="R220" t="str">
            <v>PLANIFICACIÓN, EJECUCIÓN Y TERMINACIÓN DE PROYECTOS DE INFRAESTRUCTURA DEPORTIVA</v>
          </cell>
          <cell r="Z220">
            <v>880205</v>
          </cell>
          <cell r="AA220" t="str">
            <v>TRANSFERENCIAS O DONACIONES A EMPRESAS PETROLERAS PRIVADAS POR  APLICACIÓN DE LA DISPOSICIÓN TRANSITORIA PRIMERA DE LA LEY REFORMATORIA A LA LEY DE HIDROCARBUROS Y A LA LEY DE RÉGIMEN TRIBUTARIO INTERNO TRANSFERENCIAS O DONACIONES DE CAPITAL A EMPRESAS PETROLERAS PRIVADAS POR APLICACIÓN DE LA DISPOSICIÓN TRANSITORIA PRIMERA DE LA   LEY  REFORMATORIA  A  LA  LEY   DE  HIDROCARBUROS  Y  A  LA  LEY   DE  RÉGIMEN  TRIBUTARIO  INTERNO,  POR   LA   TERMINACIÓN  UNILATERAL  DE   LOS CONTRATOS PETROLEROS Y LIQUIDACIÓN DE LOS MISMOS.</v>
          </cell>
        </row>
        <row r="221">
          <cell r="H221" t="str">
            <v>91480000.651.5070</v>
          </cell>
          <cell r="I221" t="str">
            <v>CENTRO DE FORMACION DE DEPORTES COLECTIVOS RIO VERDE EN LA PROVINCIA DE ESMERALDAS</v>
          </cell>
          <cell r="L221" t="str">
            <v>DIRECCIÓN DISTRITAL DE ESMERALDAS</v>
          </cell>
          <cell r="M221" t="str">
            <v>ZONA 1</v>
          </cell>
          <cell r="Q221" t="str">
            <v>91480000.651.5070</v>
          </cell>
          <cell r="R221" t="str">
            <v>CENTRO DE FORMACION DE DEPORTES COLECTIVOS RIO VERDE EN LA PROVINCIA DE ESMERALDAS</v>
          </cell>
          <cell r="Z221">
            <v>880408</v>
          </cell>
          <cell r="AA221" t="str">
            <v>APLICACIÓN DE CUENTAS Y FONDOS ESPECIALES APORTES POR PARTICIPACIÓN EN FONDOS Y CUENTAS ESPECIALES.</v>
          </cell>
        </row>
        <row r="222">
          <cell r="H222" t="str">
            <v>91480000.651.5071</v>
          </cell>
          <cell r="I222" t="str">
            <v>CENTRO DE FORMACION DE DEPORTE COLECTIVO EN EL SECTOR DE CARPUELA EN LA PROVINCIA DE IMBABURA</v>
          </cell>
          <cell r="L222" t="str">
            <v>DIRECCIÓN DISTRITAL DE IMBABURA</v>
          </cell>
          <cell r="M222" t="str">
            <v>ZONA 1</v>
          </cell>
          <cell r="Q222" t="str">
            <v>91480000.651.5071</v>
          </cell>
          <cell r="R222" t="str">
            <v>CENTRO DE FORMACION DE DEPORTE COLECTIVO EN EL SECTOR DE CARPUELA EN LA PROVINCIA DE IMBABURA</v>
          </cell>
          <cell r="Z222">
            <v>880624</v>
          </cell>
          <cell r="AA222" t="str">
            <v>A GOBIERNOS AUTÓNOMOS DESCENTRALIZADOS A TRAVÉS DEL BANCO DEL ESTADO, SUBVENCIONES PROMADEC TRANSFERENCIA DE  RECURSOS  A TRAVÉS  DEL  BANCO DEL  ESTADO A FAVOR DE  LOS  GOBIERNOS AUTÓNOMOS DESCENTRALIZADOS BENEFICIARIOS DE LOS CRÉDITOS DEL PROYECTO DE SANEAMIENTO AMBIENTAL PARA EL DESARROLLO COMUNITARIO, PROMADEC.</v>
          </cell>
        </row>
        <row r="223">
          <cell r="H223" t="str">
            <v>91500000.0000.375481</v>
          </cell>
          <cell r="I223" t="str">
            <v>CONSTRUCCION DE TEATRO DE LOJA</v>
          </cell>
          <cell r="L223" t="str">
            <v>DIRECCIÓN DISTRITAL DE LOJA</v>
          </cell>
          <cell r="M223" t="str">
            <v>ZONA 7</v>
          </cell>
          <cell r="Q223" t="str">
            <v>91500000.0000.375481</v>
          </cell>
          <cell r="R223" t="str">
            <v>CONSTRUCCION DE TEATRO DE LOJA</v>
          </cell>
          <cell r="Z223">
            <v>880625</v>
          </cell>
          <cell r="AA223" t="str">
            <v>A GOBIERNOS AUTÓNOMOS DESCENTRALIZADOS A TRAVÉS DEL BANCO DEL ESTADO, SUBVENCIONES PRODEPRO TRANSFERENCIA DE  RECURSOS  A TRAVÉS  DEL  BANCO DEL  ESTADO A FAVOR DE  LOS  GOBIERNOS AUTÓNOMOS DESCENTRALIZADOS BENEFICIARIOS DE LOS CRÉDITOS Y ASIGNACIONES DEL PROGRAMA DESARROLLO PROVINCIAL, PRODEPRO.</v>
          </cell>
        </row>
        <row r="224">
          <cell r="H224" t="str">
            <v>142990000.0000.378069</v>
          </cell>
          <cell r="I224" t="str">
            <v>PROGRAMA DE INVERSION ECUADOR ESTRATEGICO MACRO SECTOR SOCIAL SECTORES SALUD CULTURA EQUIPAMIENTO URBANO Y VIVIENDA PROTECCION SOCIAL Y FAMILIAR Y DEPORTE</v>
          </cell>
          <cell r="J224" t="str">
            <v>INCREMENTAR LA CALIDAD EN LA INFRAESTRUCTURA DEL TRANSPORTE</v>
          </cell>
          <cell r="K224" t="str">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ell>
          <cell r="L224" t="str">
            <v>DIRECCIÓN DE CONSERVACIÓN DE LA INFRAESTRUCTURA DEL TRANSPORTE</v>
          </cell>
          <cell r="M224" t="str">
            <v>SUBSECRETARÍA DE INFRAESTRUCTURA DEL TRANSPORTE</v>
          </cell>
          <cell r="N224" t="str">
            <v>MEJORAR LA CALIDAD DE LA VIDA DE LOS HABITANTES ASENTADOS EN LAS ZONAS DE INFLUENCIA DE LOS PROYECTOS DE LOS SECTORES ESTRATÉGICOS Y ZONAS AFECTADAS POR DESASTRES NATURALES MEDIANTE LA DOTACIÓN Y MEJORA DE LOS SERVICIOS DE CULTURA, SANEAMIENTO AMBIENTAL, VIVIENDA, DESARROLLO URBANO, Y DEPORTES EN CONCORDANCIA CON LOS OBJETIVOS Y POLÍTICAS DEL PLAN NACIONAL DE DESARROLLO.</v>
          </cell>
          <cell r="Q224" t="str">
            <v>142990000.0000.378069</v>
          </cell>
          <cell r="R224" t="str">
            <v>PROGRAMA DE INVERSION ECUADOR ESTRATEGICO MACRO SECTOR SOCIAL SECTORES SALUD CULTURA EQUIPAMIENTO URBANO Y VIVIENDA PROTECCION SOCIAL Y FAMILIAR Y DEPORTE</v>
          </cell>
          <cell r="Z224">
            <v>880626</v>
          </cell>
          <cell r="AA224" t="str">
            <v>A GOBIERNOS AUTÓNOMOS DESCENTRALIZADOS A TRAVÉS DEL BANCO DEL ESTADO, SUBVENCIONES PROCECAM TRANSFERENCIA DE  RECURSOS  A TRAVÉS  DEL  BANCO DEL  ESTADO A FAVOR DE  LOS  GOBIERNOS AUTÓNOMOS DESCENTRALIZADOS BENEFICIARIOS DE LOS CRÉDITOS Y ASIGNACIONES DEL PROGRAMA DE ADQUISICIÓN DE EQUIPO CAMINERO, PROCECAM.</v>
          </cell>
        </row>
        <row r="225">
          <cell r="H225" t="str">
            <v>142990000.0000.378069</v>
          </cell>
          <cell r="I225" t="str">
            <v>PROGRAMA DE INVERSION ECUADOR ESTRATEGICO MACRO SECTOR SOCIAL SECTORES SALUD CULTURA EQUIPAMIENTO URBANO Y VIVIENDA PROTECCION SOCIAL Y FAMILIAR Y DEPORTE</v>
          </cell>
          <cell r="J225" t="str">
            <v>INCREMENTAR LA CALIDAD EN LA INFRAESTRUCTURA DEL TRANSPORTE</v>
          </cell>
          <cell r="K225" t="str">
            <v>NCREMENTAR EL SEGUIMIENTO, CONTROL Y EVALUACIÓN DE LOS PROYECTOS DE CONSTRUCCIÓN Y FISCALIZACIÓN DE LA INFRAESTRUCTURA DEL TRANSPORTE MEDIANTE LA SUPERVISIÓN DE LA APLICACIÓN DE NORMAS TÉCNICAS, ADMINISTRATIVAS Y LINEAMIENTOS PARA LA GESTIÓN DE CONSTRUCCIONES EN LOS PROCESOS DESCONCENTRADOS.</v>
          </cell>
          <cell r="L225" t="str">
            <v>DIRECCION DISTRITAL MANABI</v>
          </cell>
          <cell r="M225" t="str">
            <v>ZONA 4</v>
          </cell>
          <cell r="N225" t="str">
            <v>MEJORAR LA CALIDAD DE LA VIDA DE LOS HABITANTES ASENTADOS EN LAS ZONAS DE INFLUENCIA DE LOS PROYECTOS DE LOS SECTORES ESTRATÉGICOS Y ZONAS AFECTADAS POR DESASTRES NATURALES MEDIANTE LA DOTACIÓN Y MEJORA DE LOS SERVICIOS DE CULTURA, SANEAMIENTO AMBIENTAL, VIVIENDA, DESARROLLO URBANO, Y DEPORTES EN CONCORDANCIA CON LOS OBJETIVOS Y POLÍTICAS DEL PLAN NACIONAL DE DESARROLLO.</v>
          </cell>
          <cell r="Q225" t="str">
            <v>142990000.0000.378069</v>
          </cell>
          <cell r="R225" t="str">
            <v>PROGRAMA DE INVERSION ECUADOR ESTRATEGICO MACRO SECTOR SOCIAL SECTORES SALUD CULTURA EQUIPAMIENTO URBANO Y VIVIENDA PROTECCION SOCIAL Y FAMILIAR Y DEPORTE</v>
          </cell>
          <cell r="Z225">
            <v>880627</v>
          </cell>
          <cell r="AA225" t="str">
            <v>A GOBIERNOS AUTÓNOMOS DESCENTRALIZADOS A TRAVÉS DEL BANCO DEL ESTADO, SUBVENCIONES MANTENIMIENTO VIAL TRANSFERENCIA DE  RECURSOS  A TRAVÉS  DEL  BANCO DEL  ESTADO A FAVOR DE  LOS  GOBIERNOS AUTÓNOMOS DESCENTRALIZADOS BENEFICIARIOS DE LOS CRÉDITOS DEL PROGRAMA DE FINANCIAMIENTO PARA EL MANTENIMIENTO VIAL.</v>
          </cell>
        </row>
        <row r="226">
          <cell r="H226" t="str">
            <v>142990000.0000.383283</v>
          </cell>
          <cell r="I226" t="str">
            <v>PROGRAMA DE INVERSION ECUADOR ESTRATEGICO - FUENTE BEI</v>
          </cell>
          <cell r="J226" t="str">
            <v>INCREMENTAR LA CALIDAD EN LA INFRAESTRUCTURA DEL TRANSPORTE</v>
          </cell>
          <cell r="K226" t="str">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ell>
          <cell r="L226" t="str">
            <v>DIRECCIÓN DE CONSERVACIÓN DE LA INFRAESTRUCTURA DEL TRANSPORTE</v>
          </cell>
          <cell r="M226" t="str">
            <v>SUBSECRETARÍA DE INFRAESTRUCTURA DEL TRANSPORTE</v>
          </cell>
          <cell r="N226" t="str">
            <v>RECUPERAR LA INFRAESTRUCTURA, LOS EQUIPAMIENTOS URBANOS Y LAS EDIFICACIONES DESTRUIDAS O AFECTADAS EN LAS PRINCIPALES CIUDADES DE MANABÍ, PARA MEJORAR LA CALIDAD Y LA COBERTURA DE LOS SERVICIOS PÚBLICOS DE LA ZONA.</v>
          </cell>
          <cell r="Q226" t="str">
            <v>142990000.0000.383283</v>
          </cell>
          <cell r="R226" t="str">
            <v>PROGRAMA DE INVERSION ECUADOR ESTRATEGICO - FUENTE BEI</v>
          </cell>
          <cell r="Z226">
            <v>880635</v>
          </cell>
          <cell r="AA226" t="str">
            <v>A GOBIERNOS AUTÓNOMOS DESCENTRALIZADOS PROVINCIALES Y AL RÉGIMEN ESPECIAL DE GALÁPAGOS POR LA PARTICIPACIÓN EN EL 21% DE INGRESOS PERMANENTES TRANSFERENCIA   DE   RECURSOS   A   FAVOR   DE    LOS    GOBIERNOS   AUTÓNOMOS   DESCENTRALIZADOS   PROVINCIALES   Y   DEL   RÉGIMEN   ESPECIAL   DE GALÁPAGOS, POR  LA  PARTICIPACIÓN DEL  27%  EN  EL  21%  DE  INGRESOS PERMANENTES,  DESTINADOS A EGRESOS DE  CAPITAL E  INVERSIÓN DE CONFORMIDAD AL COOTAD.</v>
          </cell>
        </row>
        <row r="227">
          <cell r="H227" t="str">
            <v>142990000.0000.383283</v>
          </cell>
          <cell r="I227" t="str">
            <v>PROGRAMA DE INVERSION ECUADOR ESTRATEGICO - FUENTE BEI</v>
          </cell>
          <cell r="J227" t="str">
            <v>INCREMENTAR LA CALIDAD EN LA INFRAESTRUCTURA DEL TRANSPORTE</v>
          </cell>
          <cell r="K227" t="str">
            <v>NCREMENTAR EL SEGUIMIENTO, CONTROL Y EVALUACIÓN DE LOS PROYECTOS DE CONSTRUCCIÓN Y FISCALIZACIÓN DE LA INFRAESTRUCTURA DEL TRANSPORTE MEDIANTE LA SUPERVISIÓN DE LA APLICACIÓN DE NORMAS TÉCNICAS, ADMINISTRATIVAS Y LINEAMIENTOS PARA LA GESTIÓN DE CONSTRUCCIONES EN LOS PROCESOS DESCONCENTRADOS.</v>
          </cell>
          <cell r="L227" t="str">
            <v>DIRECCION DISTRITAL MANABI</v>
          </cell>
          <cell r="M227" t="str">
            <v>ZONA 4</v>
          </cell>
          <cell r="N227" t="str">
            <v>RECUPERAR LA INFRAESTRUCTURA, LOS EQUIPAMIENTOS URBANOS Y LAS EDIFICACIONES DESTRUIDAS O AFECTADAS EN LAS PRINCIPALES CIUDADES DE MANABÍ, PARA MEJORAR LA CALIDAD Y LA COBERTURA DE LOS SERVICIOS PÚBLICOS DE LA ZONA.</v>
          </cell>
          <cell r="Q227" t="str">
            <v>142990000.0000.383283</v>
          </cell>
          <cell r="R227" t="str">
            <v>PROGRAMA DE INVERSION ECUADOR ESTRATEGICO - FUENTE BEI</v>
          </cell>
          <cell r="Z227">
            <v>880636</v>
          </cell>
          <cell r="AA227" t="str">
            <v>A    GOBIERNOS    AUTÓNOMOS    DESCENTRALIZADOS    DISTRITALES    Y    MUNICIPALES    POR    LA    PARTICIPACIÓN    EN    EL    21%    DE    INGRESOS PERMANENTES TRANSFERENCIA DE RECURSOS A FAVOR DE LOS GOBIERNOS AUTÓNOMOS DESCENTRALIZADOS DISTRITALES Y MUNICIPALES POR LA PARTICIPACIÓN DEL 67% EN EL 21% DE INGRESOS PERMANENTES DESTINADOS A EGRESOS DE CAPITAL E INVERSIÓN DE CONFORMIDAD AL COOTAD.</v>
          </cell>
        </row>
        <row r="228">
          <cell r="H228" t="str">
            <v>175200000.0000.372275</v>
          </cell>
          <cell r="I228" t="str">
            <v>RECONSTRUCCION Y MANTENIMIENTO (48 MESES) DE LA CARRETERA RIO PINDO - AMALUZO - JIMBURA - EL REFUGIO (INCLUYE FISCALIZACION)</v>
          </cell>
          <cell r="J228" t="str">
            <v>RECONSTRUCCION Y MANTENIMIENTO (48 MESES) DE LA CARRETERA RIO PINDO - AMALUZO - JIMBURA - EL REFUGIO (INCLUYE FISCALIZACION)</v>
          </cell>
          <cell r="L228" t="str">
            <v>DIRECCiÓN DISTRITAL DE LOJA</v>
          </cell>
          <cell r="M228" t="str">
            <v>ZONA 7</v>
          </cell>
          <cell r="N228" t="str">
            <v>RECONSTRUIR Y MANTENER LA VÍA AMALUZA – RIO PINDO EN UNA LONGITUD DE 24.86 KILÓMETROS DE LONGITUD Y LOS RESPECTIVOS ACCESOS A LAS PARROQUIAS Y BARRIOS EN UNA LONGITUD DE 16.4 KILÓMETROS, DANDO UN TOTAL DE 41.26 KM.</v>
          </cell>
          <cell r="Q228" t="str">
            <v>175200000.0000.372275</v>
          </cell>
          <cell r="R228" t="str">
            <v>RECONSTRUCCION Y MANTENIMIENTO (48 MESES) DE LA CARRETERA RIO PINDO - AMALUZO - JIMBURA - EL REFUGIO (INCLUYE FISCALIZACION)</v>
          </cell>
          <cell r="Z228">
            <v>880637</v>
          </cell>
          <cell r="AA228" t="str">
            <v>A     GOBIERNOS     AUTÓNOMOS     DESCENTRALIZADOS     PARROQUIALES     RURALES     POR     LA     PARTICIPACIÓN     EN     EL     21%     DE     INGRESOS PERMANENTES TRANSFERENCIA DE RECURSOS A FAVOR DE LOS GOBIERNOS AUTÓNOMOS DESCENTRALIZADOS PARROQUIALES RURALES POR LA PARTICIPACIÓN DEL 6% EN EL 21% DE INGRESOS PERMANENTES DESTINADOS A EGRESOS DE CAPITAL E INVERSIÓN DE CONFORMIDAD AL COOTAD.</v>
          </cell>
        </row>
        <row r="229">
          <cell r="H229" t="str">
            <v>175200000.0000.373976</v>
          </cell>
          <cell r="I229" t="str">
            <v>CONSTRUCCION DE CENTRICA PARQUE BULEVAR</v>
          </cell>
          <cell r="L229" t="str">
            <v>DIRECCIÓN DISTRITAL DE IMBABURA</v>
          </cell>
          <cell r="M229" t="str">
            <v>ZONA 1</v>
          </cell>
          <cell r="Q229" t="str">
            <v>175200000.0000.373976</v>
          </cell>
          <cell r="R229" t="str">
            <v>CONSTRUCCION DE CENTRICA PARQUE BULEVAR</v>
          </cell>
          <cell r="Z229">
            <v>880639</v>
          </cell>
          <cell r="AA229" t="str">
            <v>A  GOBIERNOS  AUTÓNOMOS  DESCENTRALIZADOS  PROVINCIALES  Y  RÉGIMEN  ESPECIAL  DE   GALÁPAGOS  POR   LA  PARTICIPACIÓN  EN  EL 10% DE INGRESOS NO PERMANENTES TRANSFERENCIA   DE   RECURSOS   A   FAVOR   DE    LOS    GOBIERNOS   AUTÓNOMOS   DESCENTRALIZADOS   PROVINCIALES   Y   DEL   RÉGIMEN   ESPECIAL   DE GALÁPAGOS, POR LA PARTICIPACIÓN DEL 27% EN EL 10% DE INGRESOS NO PERMANENTES DESTINADOS A EGRESOS DE CAPITAL E INVERSIÓN DE CONFORMIDAD AL COOTAD.</v>
          </cell>
        </row>
        <row r="230">
          <cell r="H230" t="str">
            <v>175200000.0000.376645</v>
          </cell>
          <cell r="I230" t="str">
            <v>REHABILITACION Y FISCALIZACION DE LA AV. MANUEL CORDOBA GALARZA</v>
          </cell>
          <cell r="J230" t="str">
            <v>REHABILITACION Y FISCALIZACION DE LA AV. MANUEL CORDOBA GALARZA</v>
          </cell>
          <cell r="L230" t="str">
            <v>DIRECCIÓN DISTRITAL DE PICHINCHA</v>
          </cell>
          <cell r="M230" t="str">
            <v>ZONA 2</v>
          </cell>
          <cell r="N230" t="str">
            <v>INCREMENTAR LA SEGURIDAD VIAL Y MEJORAMIENTO DE LAS CONDICIONES GENERALES DE CIRCULACION EN LA AV. MANUEL CÓRODOVA GALARZA.</v>
          </cell>
          <cell r="Q230" t="str">
            <v>175200000.0000.376645</v>
          </cell>
          <cell r="R230" t="str">
            <v>REHABILITACION Y FISCALIZACION DE LA AV. MANUEL CORDOBA GALARZA</v>
          </cell>
          <cell r="Z230">
            <v>880640</v>
          </cell>
          <cell r="AA230" t="str">
            <v>A   GOBIERNOS   AUTÓNOMOS   DESCENTRALIZADOS   DISTRITALES   Y   MUNICIPALES   POR   LA   PARTICIPACIÓN   EN   EL   10%   DE   INGRESOS   NO PERMANENTES TRANSFERENCIA DE RECURSOS A FAVOR DE LOS GOBIERNOS AUTÓNOMOS DESCENTRALIZADOS DISTRITALES Y MUNICIPALES POR LA PARTICIPACIÓN DEL 67% EN EL 10% DE INGRESOS NO PERMANENTES DESTINADOS A EGRESOS DE CAPITAL E INVERSIÓN DE CONFORMIDAD AL COOTAD.</v>
          </cell>
        </row>
        <row r="231">
          <cell r="H231" t="str">
            <v>175200000.0000.382568</v>
          </cell>
          <cell r="I231" t="str">
            <v>REHABILITACION DE LA VIA DE ACCESO AL HOSPITAL DE MONTE SINAI</v>
          </cell>
          <cell r="J231" t="str">
            <v>REHABILITACION DE LA VIA DE ACCESO AL HOSPITAL DE MONTE SINAI</v>
          </cell>
          <cell r="K231" t="str">
            <v>INCREMENTAR EL NIVEL DE CALIDAD DE LOS DISEÑOS Y CONSTRUCCIÓN DE LA INFRAESTRUCTURA VIAL GENERADA CON EL MENOR IMPACTO AMBIENTAL.</v>
          </cell>
          <cell r="L231" t="str">
            <v>DIRECCIÓN DISTRITAL DEL GUAYAS</v>
          </cell>
          <cell r="M231" t="str">
            <v>ZONA 5</v>
          </cell>
          <cell r="N231" t="str">
            <v>REHABILITACIÓN DE LA VÍA DE ACCESO AL  HOSPITAL DE MONTE SINAÍ, UBICADO EN EL CANTÓN GUAYAQUIL PROVINCIA DEL GUAYAS.</v>
          </cell>
          <cell r="Q231" t="str">
            <v>175200000.0000.382568</v>
          </cell>
          <cell r="R231" t="str">
            <v>REHABILITACION DE LA VIA DE ACCESO AL HOSPITAL DE MONTE SINAI</v>
          </cell>
          <cell r="Z231">
            <v>880641</v>
          </cell>
          <cell r="AA231" t="str">
            <v>A    GOBIERNOS    AUTÓNOMOS    DESCENTRALIZADOS    PARROQUIALES    RURALES    POR    LA    PARTICIPACIÓN    EN    EL    10%    DE    INGRESOS    NO PERMANENTES TRANSFERENCIA DE RECURSOS A FAVOR DE LOS GOBIERNOS AUTÓNOMOS DESCENTRALIZADOS PARROQUIALES RURALES POR LA PARTICIPACIÓN DEL 6% EN EL 10% DE INGRESOS NO PERMANENTES DESTINADOS A EGRESOS DE CAPITAL E INVERSIÓN DE CONFORMIDAD AL COOTAD.</v>
          </cell>
        </row>
        <row r="232">
          <cell r="H232" t="str">
            <v>175200000.0000.382584</v>
          </cell>
          <cell r="I232" t="str">
            <v>GESTION Y OPERACION DE CORREDORES DE LA RED VIAL ESTATAL A TRAVEZ DE DELEGACION</v>
          </cell>
          <cell r="J232" t="str">
            <v>GESTION Y OPERACION DE CORREDORES DE LA RED VIAL ESTATAL A TRAVEZ DE DELEGACION</v>
          </cell>
          <cell r="L232" t="str">
            <v>DIRECCIÓN DE ESTUDIOS DE PREFACTIBILIDAD Y FACTIBILIDAD DE DELEGACIONES Y CONCESIONES</v>
          </cell>
          <cell r="M232" t="str">
            <v>MATRIZ - MTOP</v>
          </cell>
          <cell r="N232" t="str">
            <v>IMPULSAR EL DESARROLLO DE LOS CORREDORES CONCESIONADOS Y DELEGADOS A TRAVÉS DE LA EJECUCIÓN DE OBRAS NUEVAS DE INFRAESTRUCTURA COMO SOLUCIONES VIALES Y AMPLIACIONES PARA  MEJORAR LA CAPACIDAD VIAL Y ATENDER LA DEMANDA DE TRÁFICO EXISTENTE Y PROYECTADA.</v>
          </cell>
          <cell r="Q232" t="str">
            <v>175200000.0000.382584</v>
          </cell>
          <cell r="R232" t="str">
            <v>GESTION Y OPERACION DE CORREDORES DE LA RED VIAL ESTATAL A TRAVEZ DE DELEGACION</v>
          </cell>
          <cell r="Z232">
            <v>880642</v>
          </cell>
          <cell r="AA232" t="str">
            <v>A GOBIERNOS AUTÓNOMOS DESCENTRALIZADOS PROVINCIALES POR ASUMIR LA COMPETENCIA DE RIEGO Y DRENAJE TRANSFERENCIA   DE   RECURSOS   A   FAVOR  DE   LOS   GOBIERNOS   AUTÓNOMOS  DESCENTRALIZADOS   PROVINCIALES  POR   ASUMIR   LA   COMPETENCIA  DE RIEGO Y DRENAJE.</v>
          </cell>
        </row>
        <row r="233">
          <cell r="H233" t="str">
            <v>175200000.0000.385247</v>
          </cell>
          <cell r="I233" t="str">
            <v>MANTENIMIENTO VIAL DE LA PROVINCIA DE NAPO - VIA LOS ZORROS CORRESPONDIENTE AL TRAMO: CAMPOCOCHA Y DE SANTA ROSA ALTO UNION LOJANA LIMITE PROVINCIAL DE ORELLANA RVE E436 CANTON TENA PROVINCIA DE NAPO</v>
          </cell>
          <cell r="J233" t="str">
            <v>MANTENIMIENTO VIAL DE LA PROVINCIA DE NAPO - VIA LOS ZORROS CORRESPONDIENTE AL TRAMO: CAMPOCOCHA Y DE SANTA ROSA ALTO UNION LOJANA LIMITE PROVINCIAL DE ORELLANA RVE E436 CANTON TENA PROVINCIA DE NAPO</v>
          </cell>
          <cell r="L233" t="str">
            <v>DIRECCIÓN DISTRITAL DE NAPO</v>
          </cell>
          <cell r="M233" t="str">
            <v>ZONA 2</v>
          </cell>
          <cell r="N233" t="str">
            <v>CONSERVAR LA INFRAESTRUCTURA VIAL IMPLEMENTADA EN BUENAS CONDICIONES DE OPERATIVIDAD, MEDIANTE LA EJECUCIÓN DE ACTIVIDADES DE MANTENIMIENTO VIAL EN LA VÍA A LOS ZORROS, PROVINCIA DE NAPO QUE GARANTICE UN SERVICIO DE MOVILIDAD PERMANENTE Y DE CALIDAD, PROMOVIENDO EL DESARROLLO HUMANO, LA DESCENTRALIZACIÓN, Y LA INTEGRACIÓN SOCIAL Y ECONÓMICA DE LOS SECTORES MÁS POBRES DE LA POBLACIÓN RURAL.}</v>
          </cell>
          <cell r="Q233" t="str">
            <v>175200000.0000.385247</v>
          </cell>
          <cell r="R233" t="str">
            <v>MANTENIMIENTO VIAL DE LA PROVINCIA DE NAPO - VIA LOS ZORROS CORRESPONDIENTE AL TRAMO: CAMPOCOCHA Y DE SANTA ROSA ALTO UNION LOJANA LIMITE PROVINCIAL DE ORELLANA RVE E436 CANTON TENA PROVINCIA DE NAPO</v>
          </cell>
          <cell r="Z233">
            <v>880643</v>
          </cell>
          <cell r="AA233" t="str">
            <v>A GOBIERNOS AUTÓNOMOS DESCENTRALIZADOS DISTRITALES Y MUNICIPALES POR ASUMIR NUEVAS COMPETENCIAS TRANSFERENCIA DE RECURSOS A FAVOR DE LOS GOBIERNOS AUTÓNOMOS DESCENTRALIZADOS DISTRITALES Y MUNICIPALES DESTINADOS A EGRESOS DE CAPITAL E INVERSIÓN POR ASUMIR NUEVAS COMPETENCIAS.</v>
          </cell>
        </row>
        <row r="234">
          <cell r="H234" t="str">
            <v>175200000.0000.385924</v>
          </cell>
          <cell r="I234" t="str">
            <v>PROGRAMA DE COMPENSACIÓN SOCIAL DE CELEC EP</v>
          </cell>
          <cell r="Q234" t="str">
            <v>175200000.0000.385924</v>
          </cell>
          <cell r="R234" t="str">
            <v>PROGRAMA DE COMPENSACIÓN SOCIAL DE CELEC EP</v>
          </cell>
          <cell r="Z234">
            <v>880644</v>
          </cell>
          <cell r="AA234" t="str">
            <v>APORTE A GOBIERNOS AUTÓNOMOS DESCENTRALIZADOS MUNICIPALES SEGÚN LEY 47 Y REFORMAS TRANSFERENCIA   DE   RECURSOS   A   FAVOR   DE   LOS   GOBIERNOS   AUTÓNOMOS   DESCENTRALIZADOS   MUNICIPALES   DE   LAS   PROVINCIAS   DE   AZUAY, CAÑAR, MORONA SANTIAGO Y TUNGURAHUA, PROVENIENTES DE LA ASIGNACIÓN ESTABLECIDA EN LA LEY 47, PUBLICADA EN EL R.O. 281 DEL 22 DE SEPTIEMBRE DE 1989 Y SUS REFORMAS DESTINADOS A EGRESOS DE CAPITAL.</v>
          </cell>
        </row>
        <row r="235">
          <cell r="H235" t="str">
            <v>175200000.0000.385925</v>
          </cell>
          <cell r="I235" t="str">
            <v>PROGRAMA DE COMPENSACIÓN SOCIAL DE PETROECUADOR EP</v>
          </cell>
          <cell r="Q235" t="str">
            <v>175200000.0000.385925</v>
          </cell>
          <cell r="R235" t="str">
            <v>PROGRAMA DE COMPENSACIÓN SOCIAL DE PETROECUADOR EP</v>
          </cell>
          <cell r="Z235">
            <v>880645</v>
          </cell>
          <cell r="AA235" t="str">
            <v>APORTE A GOBIERNOS AUTÓNOMOS DESCENTRALIZADOS PROVINCIALES SEGÚN LEY 47 Y REFORMAS TRANSFERENCIA   DE   RECURSOS   A   FAVOR   DE   LOS   GOBIERNOS   AUTÓNOMOS   DESCENTRALIZADOS   PROVINCIALES   DE   LAS   PROVINCIAS   DE   AZUAY, CAÑAR, MORONA SANTIAGO Y TUNGURAHUA, PROVENIENTES DE LA ASIGNACIÓN ESTABLECIDA EN LA LEY 47, PUBLICADA EN EL R.O. 281 DEL 22 DE SEPTIEMBRE DE 1989 Y SUS REFORMAS DESTINADOS A EGRESOS DE CAPITAL.</v>
          </cell>
        </row>
        <row r="236">
          <cell r="H236" t="str">
            <v>175200000.0000.385928</v>
          </cell>
          <cell r="I236" t="str">
            <v>PROGRAMA DE COMPENSACIÓN SOCIAL DE FLOPEC EP</v>
          </cell>
          <cell r="Q236" t="str">
            <v>175200000.0000.385928</v>
          </cell>
          <cell r="R236" t="str">
            <v>PROGRAMA DE COMPENSACIÓN SOCIAL DE FLOPEC EP</v>
          </cell>
          <cell r="Z236">
            <v>880654</v>
          </cell>
          <cell r="AA236" t="str">
            <v>A GOBIERNOS AUTÓNOMOS DESCENTRALIZADOS METROPOLITANOS Y MUNICIPALES POR ASUMIR LA COMPETENCIA PARA PRESERVAR EL PATRIMONIO ARQUITECTÓNICO Y CULTURAL TRANSFERENCIA DE RECURSOS    A FAVOR DE LOS  GOBIERNOS AUTÓNOMOS DESCENTRALIZADOS METROPOLITANOS Y MUNICIPALES PARA PRESERVAR, MANTENER Y DIFUNDIR EL PATRIMONIO ARQUITECTÓNICO, CULTURAL Y CONSTRUIR LOS ESPACIOS PÚBLICOS PARA ESOS FINES.</v>
          </cell>
        </row>
        <row r="237">
          <cell r="H237" t="str">
            <v>175200000.0000.385930</v>
          </cell>
          <cell r="I237" t="str">
            <v>PROGRAMA DE COMPENSACION SOCIAL DE REFINERIA DEL PACIFICO</v>
          </cell>
          <cell r="Q237" t="str">
            <v>175200000.0000.385930</v>
          </cell>
          <cell r="R237" t="str">
            <v>PROGRAMA DE COMPENSACION SOCIAL DE REFINERIA DEL PACIFICO</v>
          </cell>
          <cell r="Z237">
            <v>881001</v>
          </cell>
          <cell r="AA237" t="str">
            <v>A GOBIERNOS AUTÓNOMOS DESCENTRALIZADOS PROVINCIALES EGRESOS PARA REINTEGRAR EL IMPUESTO AL VALOR AGREGADO PAGADO  POR LAS  ENTIDADES DE  LOS GOBIERNOS AUTÓNOMOS DESCENTRALIZADOS PROVINCIALES.</v>
          </cell>
        </row>
        <row r="238">
          <cell r="H238" t="str">
            <v>175200000.0000.385938</v>
          </cell>
          <cell r="I238" t="str">
            <v>EVALUACION ESTRUCTURAL Y ACTUALIZACIONES AL DISEÑO DEL PUENTE EXISTENTE SOBRE EL RIO UPANO</v>
          </cell>
          <cell r="L238" t="str">
            <v>DIRECCIÓN DISTRITAL DE MORONA SANTIAGO</v>
          </cell>
          <cell r="M238" t="str">
            <v>ZONA 6</v>
          </cell>
          <cell r="N238" t="str">
            <v>REALIZAR LA EVALUACIÓN ESTRUCTURAL Y ACTUALIZACIONES AL DISEÑO DEL PUENTE EXISTENTE SOBRE EL RÍO UPANO.</v>
          </cell>
          <cell r="Q238" t="str">
            <v>175200000.0000.385938</v>
          </cell>
          <cell r="R238" t="str">
            <v>EVALUACION ESTRUCTURAL Y ACTUALIZACIONES AL DISEÑO DEL PUENTE EXISTENTE SOBRE EL RIO UPANO</v>
          </cell>
          <cell r="Z238">
            <v>881002</v>
          </cell>
          <cell r="AA238" t="str">
            <v>A GOBIERNOS AUTÓNOMOS DESCENTRALIZADOS MUNICIPALES EGRESOS PARA REINTEGRAR EL IMPUESTO AL VALOR AGREGADO PAGADO  POR LAS  ENTIDADES DE  LOS GOBIERNOS AUTÓNOMOS DESCENTRALIZADOS MUNICIPALES.</v>
          </cell>
        </row>
        <row r="239">
          <cell r="H239" t="str">
            <v>175200000.21.6871</v>
          </cell>
          <cell r="I239" t="str">
            <v>RECTIFICACION Y MEJORAMIENTO DE LA CARRETERA QUILOTOA - CHUGCHILAN EN LA PROVINCIA DE COTOPAXI</v>
          </cell>
          <cell r="J239" t="str">
            <v>RECTIFICACION Y MEJORAMIENTO DE LA CARRETERA QUILOTOA - CHUGCHILAN EN LA PROVINCIA DE COTOPAXI</v>
          </cell>
          <cell r="L239" t="str">
            <v>DIRECCIÓN DISTRITAL DE COTOPAXI</v>
          </cell>
          <cell r="M239" t="str">
            <v>ZONA 3</v>
          </cell>
          <cell r="N239" t="str">
            <v>MEJORAR LAS CONDICIONES ACTUALES DE LA CARRETERA QUILOTOA - CHUGCHILÁN, MEDIANTE LA RECTIFICACIÓN Y MEJORAMIENTO VIAL, QUE PERMITA LA CONECTIVIDAD CON SEGURIDAD Y CONFORT PARA LOS USUARIOS DE LA RED VIAL.</v>
          </cell>
          <cell r="Q239" t="str">
            <v>175200000.21.6871</v>
          </cell>
          <cell r="R239" t="str">
            <v>RECTIFICACION Y MEJORAMIENTO DE LA CARRETERA QUILOTOA - CHUGCHILAN EN LA PROVINCIA DE COTOPAXI</v>
          </cell>
          <cell r="Z239">
            <v>881003</v>
          </cell>
          <cell r="AA239" t="str">
            <v>A GOBIERNOS AUTÓNOMOS DESCENTRALIZADOS PARROQUIALES RURALES EGRESOS PARA REINTEGRAR EL IMPUESTO AL VALOR AGREGADO PAGADO  POR LAS  ENTIDADES DE  LOS GOBIERNOS AUTÓNOMOS DESCENTRALIZADOS PARROQUIALES RURALES.</v>
          </cell>
        </row>
        <row r="240">
          <cell r="H240" t="str">
            <v>2019998</v>
          </cell>
          <cell r="I240" t="str">
            <v>ANTICIPO POR DEVENGAR DE EJERCICIOS ANTERIORES</v>
          </cell>
          <cell r="L240" t="str">
            <v>NACIONAL</v>
          </cell>
          <cell r="M240" t="str">
            <v>PLANTA CENTRAL</v>
          </cell>
          <cell r="N240" t="str">
            <v/>
          </cell>
          <cell r="Q240" t="str">
            <v>2019998</v>
          </cell>
          <cell r="R240" t="str">
            <v>ANTICIPO POR DEVENGAR DE EJERCICIOS ANTERIORES</v>
          </cell>
          <cell r="Z240">
            <v>881004</v>
          </cell>
          <cell r="AA240" t="str">
            <v>A EMPRESAS PÚBLICAS DE LOS GOBIERNOS AUTÓNOMOS DESCENTRALIZADOS EGRESOS      PARA      REINTEGRAR     EL      IMPUESTO     AL      VALOR     AGREGADO     PAGADO      POR      LAS      EMPRESAS     DE      LOS      GOBIERNOS     AUTÓNOMOS DESCENTRALIZADOS.</v>
          </cell>
        </row>
        <row r="241">
          <cell r="H241" t="str">
            <v>50590000.1504.6387</v>
          </cell>
          <cell r="I241" t="str">
            <v>CENTRO BINACIONAL DE ATENCIÓN EN FRONTERA -CEBAF- MACARÁ</v>
          </cell>
          <cell r="J241" t="str">
            <v>INCREMENTAR LA CALIDAD EN LOS SERVICIOS DE TRANSPORTE.</v>
          </cell>
          <cell r="K241" t="str">
            <v>INCREMENTAR LA CALIDAD DE LOS SERVICIOS PORTUARIOS, AEROPORTUARIOS, TRANSPORTE TERRESTRE Y FERROVIARIO.</v>
          </cell>
          <cell r="L241" t="str">
            <v>DIRECCIÓN DISTRITAL DE LOJA</v>
          </cell>
          <cell r="M241" t="str">
            <v>ZONA 7</v>
          </cell>
          <cell r="N241" t="str">
            <v>CONSTRUIR  EL CEBAF MACARA</v>
          </cell>
          <cell r="Q241" t="str">
            <v>50590000.1504.6387</v>
          </cell>
          <cell r="R241" t="str">
            <v>CENTRO BINACIONAL DE ATENCIÓN EN FRONTERA -CEBAF- MACARÁ</v>
          </cell>
          <cell r="Z241">
            <v>881005</v>
          </cell>
          <cell r="AA241" t="str">
            <v>A EMPRESAS PÚBLICAS NACIONALES EGRESOS PARA REINTEGRAR EL IMPUESTO AL VALOR AGREGADO PAGADO POR LAS EMPRESAS PÚBLICAS NACIONALES.</v>
          </cell>
        </row>
        <row r="242">
          <cell r="Z242">
            <v>881006</v>
          </cell>
          <cell r="AA242" t="str">
            <v>A ENTIDADES FINANCIERAS PÚBLICAS EGRESOS PARA REINTEGRAR EL IMPUESTO AL VALOR AGREGADO PAGADO POR LAS ENTIDADES FINANCIERAS PÚBLICAS.</v>
          </cell>
        </row>
        <row r="243">
          <cell r="Z243">
            <v>881007</v>
          </cell>
          <cell r="AA243" t="str">
            <v>A LA SEGURIDAD SOCIAL EGRESOS PARA REINTEGRAR EL IMPUESTO AL VALOR AGREGADO PAGADO POR LAS ENTIDADES DE SEGURIDAD SOCIAL.</v>
          </cell>
        </row>
        <row r="244">
          <cell r="Z244">
            <v>881008</v>
          </cell>
          <cell r="AA244" t="str">
            <v>A UNIVERSIDADES Y ESCUELAS POLITÉCNICAS EGRESOS PARA REINTEGRAR EL IMPUESTO AL VALOR AGREGADO PAGADO POR LAS UNIVERSIDADES Y ESCUELAS POLITÉCNICAS PÚBLICAS</v>
          </cell>
        </row>
        <row r="245">
          <cell r="Z245">
            <v>881011</v>
          </cell>
          <cell r="AA245" t="str">
            <v>AL SECTOR PRIVADO EGRESOS PARA REINTEGRAR EL IMPUESTO AL VALOR AGREGADO PAGADO POR LAS ENTIDADES DEL SECTOR PRIVADO.</v>
          </cell>
        </row>
        <row r="246">
          <cell r="Z246">
            <v>889901</v>
          </cell>
          <cell r="AA246" t="str">
            <v>ASIGNACIÓN A DISTRIBUIR PARA TRANSFERENCIAS Y DONACIONES DE CAPITAL ASIGNACIÓN SUJETA A DISTRIBUCIÓN ENTRE LOS SUBGRUPOS E ÍTEMS DEL GRUPO DE TRANSFERENCIAS Y DONACIONES DE CAPITAL.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931"/>
  <sheetViews>
    <sheetView tabSelected="1" workbookViewId="0"/>
  </sheetViews>
  <sheetFormatPr baseColWidth="10" defaultColWidth="9.1796875" defaultRowHeight="10.5" x14ac:dyDescent="0.35"/>
  <cols>
    <col min="1" max="1" width="24.81640625" style="132" customWidth="1"/>
    <col min="2" max="2" width="32.81640625" style="133" bestFit="1" customWidth="1"/>
    <col min="3" max="3" width="20.26953125" style="134" customWidth="1"/>
    <col min="4" max="4" width="44.81640625" style="135" customWidth="1"/>
    <col min="5" max="5" width="32.7265625" style="135" customWidth="1"/>
    <col min="6" max="6" width="35.54296875" style="135" hidden="1" customWidth="1"/>
    <col min="7" max="7" width="25" style="135" customWidth="1"/>
    <col min="8" max="8" width="17.1796875" style="135" customWidth="1"/>
    <col min="9" max="9" width="37.54296875" style="135" customWidth="1"/>
    <col min="10" max="10" width="15.81640625" style="132" customWidth="1"/>
    <col min="11" max="11" width="30.7265625" style="135" customWidth="1"/>
    <col min="12" max="12" width="48.453125" style="135" customWidth="1"/>
    <col min="13" max="13" width="35.26953125" style="135" customWidth="1"/>
    <col min="14" max="14" width="20.26953125" style="135" customWidth="1"/>
    <col min="15" max="17" width="20.26953125" style="133" customWidth="1"/>
    <col min="18" max="21" width="14.81640625" style="133" customWidth="1"/>
    <col min="22" max="22" width="12.453125" style="132" customWidth="1"/>
    <col min="23" max="23" width="23.7265625" style="135" customWidth="1"/>
    <col min="24" max="24" width="41" style="136" customWidth="1"/>
    <col min="25" max="25" width="42.453125" style="135" customWidth="1"/>
    <col min="26" max="26" width="11.453125" style="132" customWidth="1"/>
    <col min="27" max="27" width="22.26953125" style="132" customWidth="1"/>
    <col min="28" max="28" width="24" style="135" bestFit="1" customWidth="1"/>
    <col min="29" max="29" width="18.81640625" style="135" customWidth="1"/>
    <col min="30" max="30" width="17.54296875" style="132" customWidth="1"/>
    <col min="31" max="31" width="22.1796875" style="132" bestFit="1" customWidth="1"/>
    <col min="32" max="32" width="17" style="137" customWidth="1"/>
    <col min="33" max="33" width="22.26953125" style="132" customWidth="1"/>
    <col min="34" max="34" width="16" style="132" bestFit="1" customWidth="1"/>
    <col min="35" max="35" width="18.7265625" style="132" bestFit="1" customWidth="1"/>
    <col min="36" max="36" width="16.54296875" style="132" bestFit="1" customWidth="1"/>
    <col min="37" max="40" width="15.81640625" style="132" bestFit="1" customWidth="1"/>
    <col min="41" max="41" width="17.453125" style="132" bestFit="1" customWidth="1"/>
    <col min="42" max="42" width="22.1796875" style="132" bestFit="1" customWidth="1"/>
    <col min="43" max="43" width="18.7265625" style="132" bestFit="1" customWidth="1"/>
    <col min="44" max="44" width="21" style="132" bestFit="1" customWidth="1"/>
    <col min="45" max="45" width="20.26953125" style="132" bestFit="1" customWidth="1"/>
    <col min="46" max="46" width="18.54296875" style="132" customWidth="1"/>
    <col min="47" max="49" width="18.81640625" style="132" customWidth="1"/>
    <col min="50" max="50" width="24.26953125" style="134" hidden="1" customWidth="1"/>
    <col min="51" max="256" width="9.1796875" style="134"/>
    <col min="257" max="257" width="24.81640625" style="134" customWidth="1"/>
    <col min="258" max="258" width="32.81640625" style="134" bestFit="1" customWidth="1"/>
    <col min="259" max="259" width="20.26953125" style="134" customWidth="1"/>
    <col min="260" max="260" width="44.81640625" style="134" customWidth="1"/>
    <col min="261" max="261" width="32.7265625" style="134" customWidth="1"/>
    <col min="262" max="262" width="0" style="134" hidden="1" customWidth="1"/>
    <col min="263" max="263" width="25" style="134" customWidth="1"/>
    <col min="264" max="264" width="17.1796875" style="134" customWidth="1"/>
    <col min="265" max="265" width="37.54296875" style="134" customWidth="1"/>
    <col min="266" max="266" width="15.81640625" style="134" customWidth="1"/>
    <col min="267" max="267" width="30.7265625" style="134" customWidth="1"/>
    <col min="268" max="268" width="48.453125" style="134" customWidth="1"/>
    <col min="269" max="269" width="35.26953125" style="134" customWidth="1"/>
    <col min="270" max="273" width="20.26953125" style="134" customWidth="1"/>
    <col min="274" max="277" width="14.81640625" style="134" customWidth="1"/>
    <col min="278" max="278" width="12.453125" style="134" customWidth="1"/>
    <col min="279" max="279" width="23.7265625" style="134" customWidth="1"/>
    <col min="280" max="280" width="41" style="134" customWidth="1"/>
    <col min="281" max="281" width="42.453125" style="134" customWidth="1"/>
    <col min="282" max="282" width="11.453125" style="134" customWidth="1"/>
    <col min="283" max="283" width="22.26953125" style="134" customWidth="1"/>
    <col min="284" max="284" width="24" style="134" bestFit="1" customWidth="1"/>
    <col min="285" max="285" width="18.81640625" style="134" customWidth="1"/>
    <col min="286" max="286" width="17.54296875" style="134" customWidth="1"/>
    <col min="287" max="287" width="22.1796875" style="134" bestFit="1" customWidth="1"/>
    <col min="288" max="288" width="17" style="134" customWidth="1"/>
    <col min="289" max="289" width="22.26953125" style="134" customWidth="1"/>
    <col min="290" max="290" width="16" style="134" bestFit="1" customWidth="1"/>
    <col min="291" max="291" width="18.7265625" style="134" bestFit="1" customWidth="1"/>
    <col min="292" max="292" width="16.54296875" style="134" bestFit="1" customWidth="1"/>
    <col min="293" max="296" width="15.81640625" style="134" bestFit="1" customWidth="1"/>
    <col min="297" max="297" width="17.453125" style="134" bestFit="1" customWidth="1"/>
    <col min="298" max="298" width="22.1796875" style="134" bestFit="1" customWidth="1"/>
    <col min="299" max="299" width="18.7265625" style="134" bestFit="1" customWidth="1"/>
    <col min="300" max="300" width="21" style="134" bestFit="1" customWidth="1"/>
    <col min="301" max="301" width="20.26953125" style="134" bestFit="1" customWidth="1"/>
    <col min="302" max="302" width="18.54296875" style="134" customWidth="1"/>
    <col min="303" max="305" width="18.81640625" style="134" customWidth="1"/>
    <col min="306" max="306" width="0" style="134" hidden="1" customWidth="1"/>
    <col min="307" max="512" width="9.1796875" style="134"/>
    <col min="513" max="513" width="24.81640625" style="134" customWidth="1"/>
    <col min="514" max="514" width="32.81640625" style="134" bestFit="1" customWidth="1"/>
    <col min="515" max="515" width="20.26953125" style="134" customWidth="1"/>
    <col min="516" max="516" width="44.81640625" style="134" customWidth="1"/>
    <col min="517" max="517" width="32.7265625" style="134" customWidth="1"/>
    <col min="518" max="518" width="0" style="134" hidden="1" customWidth="1"/>
    <col min="519" max="519" width="25" style="134" customWidth="1"/>
    <col min="520" max="520" width="17.1796875" style="134" customWidth="1"/>
    <col min="521" max="521" width="37.54296875" style="134" customWidth="1"/>
    <col min="522" max="522" width="15.81640625" style="134" customWidth="1"/>
    <col min="523" max="523" width="30.7265625" style="134" customWidth="1"/>
    <col min="524" max="524" width="48.453125" style="134" customWidth="1"/>
    <col min="525" max="525" width="35.26953125" style="134" customWidth="1"/>
    <col min="526" max="529" width="20.26953125" style="134" customWidth="1"/>
    <col min="530" max="533" width="14.81640625" style="134" customWidth="1"/>
    <col min="534" max="534" width="12.453125" style="134" customWidth="1"/>
    <col min="535" max="535" width="23.7265625" style="134" customWidth="1"/>
    <col min="536" max="536" width="41" style="134" customWidth="1"/>
    <col min="537" max="537" width="42.453125" style="134" customWidth="1"/>
    <col min="538" max="538" width="11.453125" style="134" customWidth="1"/>
    <col min="539" max="539" width="22.26953125" style="134" customWidth="1"/>
    <col min="540" max="540" width="24" style="134" bestFit="1" customWidth="1"/>
    <col min="541" max="541" width="18.81640625" style="134" customWidth="1"/>
    <col min="542" max="542" width="17.54296875" style="134" customWidth="1"/>
    <col min="543" max="543" width="22.1796875" style="134" bestFit="1" customWidth="1"/>
    <col min="544" max="544" width="17" style="134" customWidth="1"/>
    <col min="545" max="545" width="22.26953125" style="134" customWidth="1"/>
    <col min="546" max="546" width="16" style="134" bestFit="1" customWidth="1"/>
    <col min="547" max="547" width="18.7265625" style="134" bestFit="1" customWidth="1"/>
    <col min="548" max="548" width="16.54296875" style="134" bestFit="1" customWidth="1"/>
    <col min="549" max="552" width="15.81640625" style="134" bestFit="1" customWidth="1"/>
    <col min="553" max="553" width="17.453125" style="134" bestFit="1" customWidth="1"/>
    <col min="554" max="554" width="22.1796875" style="134" bestFit="1" customWidth="1"/>
    <col min="555" max="555" width="18.7265625" style="134" bestFit="1" customWidth="1"/>
    <col min="556" max="556" width="21" style="134" bestFit="1" customWidth="1"/>
    <col min="557" max="557" width="20.26953125" style="134" bestFit="1" customWidth="1"/>
    <col min="558" max="558" width="18.54296875" style="134" customWidth="1"/>
    <col min="559" max="561" width="18.81640625" style="134" customWidth="1"/>
    <col min="562" max="562" width="0" style="134" hidden="1" customWidth="1"/>
    <col min="563" max="768" width="9.1796875" style="134"/>
    <col min="769" max="769" width="24.81640625" style="134" customWidth="1"/>
    <col min="770" max="770" width="32.81640625" style="134" bestFit="1" customWidth="1"/>
    <col min="771" max="771" width="20.26953125" style="134" customWidth="1"/>
    <col min="772" max="772" width="44.81640625" style="134" customWidth="1"/>
    <col min="773" max="773" width="32.7265625" style="134" customWidth="1"/>
    <col min="774" max="774" width="0" style="134" hidden="1" customWidth="1"/>
    <col min="775" max="775" width="25" style="134" customWidth="1"/>
    <col min="776" max="776" width="17.1796875" style="134" customWidth="1"/>
    <col min="777" max="777" width="37.54296875" style="134" customWidth="1"/>
    <col min="778" max="778" width="15.81640625" style="134" customWidth="1"/>
    <col min="779" max="779" width="30.7265625" style="134" customWidth="1"/>
    <col min="780" max="780" width="48.453125" style="134" customWidth="1"/>
    <col min="781" max="781" width="35.26953125" style="134" customWidth="1"/>
    <col min="782" max="785" width="20.26953125" style="134" customWidth="1"/>
    <col min="786" max="789" width="14.81640625" style="134" customWidth="1"/>
    <col min="790" max="790" width="12.453125" style="134" customWidth="1"/>
    <col min="791" max="791" width="23.7265625" style="134" customWidth="1"/>
    <col min="792" max="792" width="41" style="134" customWidth="1"/>
    <col min="793" max="793" width="42.453125" style="134" customWidth="1"/>
    <col min="794" max="794" width="11.453125" style="134" customWidth="1"/>
    <col min="795" max="795" width="22.26953125" style="134" customWidth="1"/>
    <col min="796" max="796" width="24" style="134" bestFit="1" customWidth="1"/>
    <col min="797" max="797" width="18.81640625" style="134" customWidth="1"/>
    <col min="798" max="798" width="17.54296875" style="134" customWidth="1"/>
    <col min="799" max="799" width="22.1796875" style="134" bestFit="1" customWidth="1"/>
    <col min="800" max="800" width="17" style="134" customWidth="1"/>
    <col min="801" max="801" width="22.26953125" style="134" customWidth="1"/>
    <col min="802" max="802" width="16" style="134" bestFit="1" customWidth="1"/>
    <col min="803" max="803" width="18.7265625" style="134" bestFit="1" customWidth="1"/>
    <col min="804" max="804" width="16.54296875" style="134" bestFit="1" customWidth="1"/>
    <col min="805" max="808" width="15.81640625" style="134" bestFit="1" customWidth="1"/>
    <col min="809" max="809" width="17.453125" style="134" bestFit="1" customWidth="1"/>
    <col min="810" max="810" width="22.1796875" style="134" bestFit="1" customWidth="1"/>
    <col min="811" max="811" width="18.7265625" style="134" bestFit="1" customWidth="1"/>
    <col min="812" max="812" width="21" style="134" bestFit="1" customWidth="1"/>
    <col min="813" max="813" width="20.26953125" style="134" bestFit="1" customWidth="1"/>
    <col min="814" max="814" width="18.54296875" style="134" customWidth="1"/>
    <col min="815" max="817" width="18.81640625" style="134" customWidth="1"/>
    <col min="818" max="818" width="0" style="134" hidden="1" customWidth="1"/>
    <col min="819" max="1024" width="9.1796875" style="134"/>
    <col min="1025" max="1025" width="24.81640625" style="134" customWidth="1"/>
    <col min="1026" max="1026" width="32.81640625" style="134" bestFit="1" customWidth="1"/>
    <col min="1027" max="1027" width="20.26953125" style="134" customWidth="1"/>
    <col min="1028" max="1028" width="44.81640625" style="134" customWidth="1"/>
    <col min="1029" max="1029" width="32.7265625" style="134" customWidth="1"/>
    <col min="1030" max="1030" width="0" style="134" hidden="1" customWidth="1"/>
    <col min="1031" max="1031" width="25" style="134" customWidth="1"/>
    <col min="1032" max="1032" width="17.1796875" style="134" customWidth="1"/>
    <col min="1033" max="1033" width="37.54296875" style="134" customWidth="1"/>
    <col min="1034" max="1034" width="15.81640625" style="134" customWidth="1"/>
    <col min="1035" max="1035" width="30.7265625" style="134" customWidth="1"/>
    <col min="1036" max="1036" width="48.453125" style="134" customWidth="1"/>
    <col min="1037" max="1037" width="35.26953125" style="134" customWidth="1"/>
    <col min="1038" max="1041" width="20.26953125" style="134" customWidth="1"/>
    <col min="1042" max="1045" width="14.81640625" style="134" customWidth="1"/>
    <col min="1046" max="1046" width="12.453125" style="134" customWidth="1"/>
    <col min="1047" max="1047" width="23.7265625" style="134" customWidth="1"/>
    <col min="1048" max="1048" width="41" style="134" customWidth="1"/>
    <col min="1049" max="1049" width="42.453125" style="134" customWidth="1"/>
    <col min="1050" max="1050" width="11.453125" style="134" customWidth="1"/>
    <col min="1051" max="1051" width="22.26953125" style="134" customWidth="1"/>
    <col min="1052" max="1052" width="24" style="134" bestFit="1" customWidth="1"/>
    <col min="1053" max="1053" width="18.81640625" style="134" customWidth="1"/>
    <col min="1054" max="1054" width="17.54296875" style="134" customWidth="1"/>
    <col min="1055" max="1055" width="22.1796875" style="134" bestFit="1" customWidth="1"/>
    <col min="1056" max="1056" width="17" style="134" customWidth="1"/>
    <col min="1057" max="1057" width="22.26953125" style="134" customWidth="1"/>
    <col min="1058" max="1058" width="16" style="134" bestFit="1" customWidth="1"/>
    <col min="1059" max="1059" width="18.7265625" style="134" bestFit="1" customWidth="1"/>
    <col min="1060" max="1060" width="16.54296875" style="134" bestFit="1" customWidth="1"/>
    <col min="1061" max="1064" width="15.81640625" style="134" bestFit="1" customWidth="1"/>
    <col min="1065" max="1065" width="17.453125" style="134" bestFit="1" customWidth="1"/>
    <col min="1066" max="1066" width="22.1796875" style="134" bestFit="1" customWidth="1"/>
    <col min="1067" max="1067" width="18.7265625" style="134" bestFit="1" customWidth="1"/>
    <col min="1068" max="1068" width="21" style="134" bestFit="1" customWidth="1"/>
    <col min="1069" max="1069" width="20.26953125" style="134" bestFit="1" customWidth="1"/>
    <col min="1070" max="1070" width="18.54296875" style="134" customWidth="1"/>
    <col min="1071" max="1073" width="18.81640625" style="134" customWidth="1"/>
    <col min="1074" max="1074" width="0" style="134" hidden="1" customWidth="1"/>
    <col min="1075" max="1280" width="9.1796875" style="134"/>
    <col min="1281" max="1281" width="24.81640625" style="134" customWidth="1"/>
    <col min="1282" max="1282" width="32.81640625" style="134" bestFit="1" customWidth="1"/>
    <col min="1283" max="1283" width="20.26953125" style="134" customWidth="1"/>
    <col min="1284" max="1284" width="44.81640625" style="134" customWidth="1"/>
    <col min="1285" max="1285" width="32.7265625" style="134" customWidth="1"/>
    <col min="1286" max="1286" width="0" style="134" hidden="1" customWidth="1"/>
    <col min="1287" max="1287" width="25" style="134" customWidth="1"/>
    <col min="1288" max="1288" width="17.1796875" style="134" customWidth="1"/>
    <col min="1289" max="1289" width="37.54296875" style="134" customWidth="1"/>
    <col min="1290" max="1290" width="15.81640625" style="134" customWidth="1"/>
    <col min="1291" max="1291" width="30.7265625" style="134" customWidth="1"/>
    <col min="1292" max="1292" width="48.453125" style="134" customWidth="1"/>
    <col min="1293" max="1293" width="35.26953125" style="134" customWidth="1"/>
    <col min="1294" max="1297" width="20.26953125" style="134" customWidth="1"/>
    <col min="1298" max="1301" width="14.81640625" style="134" customWidth="1"/>
    <col min="1302" max="1302" width="12.453125" style="134" customWidth="1"/>
    <col min="1303" max="1303" width="23.7265625" style="134" customWidth="1"/>
    <col min="1304" max="1304" width="41" style="134" customWidth="1"/>
    <col min="1305" max="1305" width="42.453125" style="134" customWidth="1"/>
    <col min="1306" max="1306" width="11.453125" style="134" customWidth="1"/>
    <col min="1307" max="1307" width="22.26953125" style="134" customWidth="1"/>
    <col min="1308" max="1308" width="24" style="134" bestFit="1" customWidth="1"/>
    <col min="1309" max="1309" width="18.81640625" style="134" customWidth="1"/>
    <col min="1310" max="1310" width="17.54296875" style="134" customWidth="1"/>
    <col min="1311" max="1311" width="22.1796875" style="134" bestFit="1" customWidth="1"/>
    <col min="1312" max="1312" width="17" style="134" customWidth="1"/>
    <col min="1313" max="1313" width="22.26953125" style="134" customWidth="1"/>
    <col min="1314" max="1314" width="16" style="134" bestFit="1" customWidth="1"/>
    <col min="1315" max="1315" width="18.7265625" style="134" bestFit="1" customWidth="1"/>
    <col min="1316" max="1316" width="16.54296875" style="134" bestFit="1" customWidth="1"/>
    <col min="1317" max="1320" width="15.81640625" style="134" bestFit="1" customWidth="1"/>
    <col min="1321" max="1321" width="17.453125" style="134" bestFit="1" customWidth="1"/>
    <col min="1322" max="1322" width="22.1796875" style="134" bestFit="1" customWidth="1"/>
    <col min="1323" max="1323" width="18.7265625" style="134" bestFit="1" customWidth="1"/>
    <col min="1324" max="1324" width="21" style="134" bestFit="1" customWidth="1"/>
    <col min="1325" max="1325" width="20.26953125" style="134" bestFit="1" customWidth="1"/>
    <col min="1326" max="1326" width="18.54296875" style="134" customWidth="1"/>
    <col min="1327" max="1329" width="18.81640625" style="134" customWidth="1"/>
    <col min="1330" max="1330" width="0" style="134" hidden="1" customWidth="1"/>
    <col min="1331" max="1536" width="9.1796875" style="134"/>
    <col min="1537" max="1537" width="24.81640625" style="134" customWidth="1"/>
    <col min="1538" max="1538" width="32.81640625" style="134" bestFit="1" customWidth="1"/>
    <col min="1539" max="1539" width="20.26953125" style="134" customWidth="1"/>
    <col min="1540" max="1540" width="44.81640625" style="134" customWidth="1"/>
    <col min="1541" max="1541" width="32.7265625" style="134" customWidth="1"/>
    <col min="1542" max="1542" width="0" style="134" hidden="1" customWidth="1"/>
    <col min="1543" max="1543" width="25" style="134" customWidth="1"/>
    <col min="1544" max="1544" width="17.1796875" style="134" customWidth="1"/>
    <col min="1545" max="1545" width="37.54296875" style="134" customWidth="1"/>
    <col min="1546" max="1546" width="15.81640625" style="134" customWidth="1"/>
    <col min="1547" max="1547" width="30.7265625" style="134" customWidth="1"/>
    <col min="1548" max="1548" width="48.453125" style="134" customWidth="1"/>
    <col min="1549" max="1549" width="35.26953125" style="134" customWidth="1"/>
    <col min="1550" max="1553" width="20.26953125" style="134" customWidth="1"/>
    <col min="1554" max="1557" width="14.81640625" style="134" customWidth="1"/>
    <col min="1558" max="1558" width="12.453125" style="134" customWidth="1"/>
    <col min="1559" max="1559" width="23.7265625" style="134" customWidth="1"/>
    <col min="1560" max="1560" width="41" style="134" customWidth="1"/>
    <col min="1561" max="1561" width="42.453125" style="134" customWidth="1"/>
    <col min="1562" max="1562" width="11.453125" style="134" customWidth="1"/>
    <col min="1563" max="1563" width="22.26953125" style="134" customWidth="1"/>
    <col min="1564" max="1564" width="24" style="134" bestFit="1" customWidth="1"/>
    <col min="1565" max="1565" width="18.81640625" style="134" customWidth="1"/>
    <col min="1566" max="1566" width="17.54296875" style="134" customWidth="1"/>
    <col min="1567" max="1567" width="22.1796875" style="134" bestFit="1" customWidth="1"/>
    <col min="1568" max="1568" width="17" style="134" customWidth="1"/>
    <col min="1569" max="1569" width="22.26953125" style="134" customWidth="1"/>
    <col min="1570" max="1570" width="16" style="134" bestFit="1" customWidth="1"/>
    <col min="1571" max="1571" width="18.7265625" style="134" bestFit="1" customWidth="1"/>
    <col min="1572" max="1572" width="16.54296875" style="134" bestFit="1" customWidth="1"/>
    <col min="1573" max="1576" width="15.81640625" style="134" bestFit="1" customWidth="1"/>
    <col min="1577" max="1577" width="17.453125" style="134" bestFit="1" customWidth="1"/>
    <col min="1578" max="1578" width="22.1796875" style="134" bestFit="1" customWidth="1"/>
    <col min="1579" max="1579" width="18.7265625" style="134" bestFit="1" customWidth="1"/>
    <col min="1580" max="1580" width="21" style="134" bestFit="1" customWidth="1"/>
    <col min="1581" max="1581" width="20.26953125" style="134" bestFit="1" customWidth="1"/>
    <col min="1582" max="1582" width="18.54296875" style="134" customWidth="1"/>
    <col min="1583" max="1585" width="18.81640625" style="134" customWidth="1"/>
    <col min="1586" max="1586" width="0" style="134" hidden="1" customWidth="1"/>
    <col min="1587" max="1792" width="9.1796875" style="134"/>
    <col min="1793" max="1793" width="24.81640625" style="134" customWidth="1"/>
    <col min="1794" max="1794" width="32.81640625" style="134" bestFit="1" customWidth="1"/>
    <col min="1795" max="1795" width="20.26953125" style="134" customWidth="1"/>
    <col min="1796" max="1796" width="44.81640625" style="134" customWidth="1"/>
    <col min="1797" max="1797" width="32.7265625" style="134" customWidth="1"/>
    <col min="1798" max="1798" width="0" style="134" hidden="1" customWidth="1"/>
    <col min="1799" max="1799" width="25" style="134" customWidth="1"/>
    <col min="1800" max="1800" width="17.1796875" style="134" customWidth="1"/>
    <col min="1801" max="1801" width="37.54296875" style="134" customWidth="1"/>
    <col min="1802" max="1802" width="15.81640625" style="134" customWidth="1"/>
    <col min="1803" max="1803" width="30.7265625" style="134" customWidth="1"/>
    <col min="1804" max="1804" width="48.453125" style="134" customWidth="1"/>
    <col min="1805" max="1805" width="35.26953125" style="134" customWidth="1"/>
    <col min="1806" max="1809" width="20.26953125" style="134" customWidth="1"/>
    <col min="1810" max="1813" width="14.81640625" style="134" customWidth="1"/>
    <col min="1814" max="1814" width="12.453125" style="134" customWidth="1"/>
    <col min="1815" max="1815" width="23.7265625" style="134" customWidth="1"/>
    <col min="1816" max="1816" width="41" style="134" customWidth="1"/>
    <col min="1817" max="1817" width="42.453125" style="134" customWidth="1"/>
    <col min="1818" max="1818" width="11.453125" style="134" customWidth="1"/>
    <col min="1819" max="1819" width="22.26953125" style="134" customWidth="1"/>
    <col min="1820" max="1820" width="24" style="134" bestFit="1" customWidth="1"/>
    <col min="1821" max="1821" width="18.81640625" style="134" customWidth="1"/>
    <col min="1822" max="1822" width="17.54296875" style="134" customWidth="1"/>
    <col min="1823" max="1823" width="22.1796875" style="134" bestFit="1" customWidth="1"/>
    <col min="1824" max="1824" width="17" style="134" customWidth="1"/>
    <col min="1825" max="1825" width="22.26953125" style="134" customWidth="1"/>
    <col min="1826" max="1826" width="16" style="134" bestFit="1" customWidth="1"/>
    <col min="1827" max="1827" width="18.7265625" style="134" bestFit="1" customWidth="1"/>
    <col min="1828" max="1828" width="16.54296875" style="134" bestFit="1" customWidth="1"/>
    <col min="1829" max="1832" width="15.81640625" style="134" bestFit="1" customWidth="1"/>
    <col min="1833" max="1833" width="17.453125" style="134" bestFit="1" customWidth="1"/>
    <col min="1834" max="1834" width="22.1796875" style="134" bestFit="1" customWidth="1"/>
    <col min="1835" max="1835" width="18.7265625" style="134" bestFit="1" customWidth="1"/>
    <col min="1836" max="1836" width="21" style="134" bestFit="1" customWidth="1"/>
    <col min="1837" max="1837" width="20.26953125" style="134" bestFit="1" customWidth="1"/>
    <col min="1838" max="1838" width="18.54296875" style="134" customWidth="1"/>
    <col min="1839" max="1841" width="18.81640625" style="134" customWidth="1"/>
    <col min="1842" max="1842" width="0" style="134" hidden="1" customWidth="1"/>
    <col min="1843" max="2048" width="9.1796875" style="134"/>
    <col min="2049" max="2049" width="24.81640625" style="134" customWidth="1"/>
    <col min="2050" max="2050" width="32.81640625" style="134" bestFit="1" customWidth="1"/>
    <col min="2051" max="2051" width="20.26953125" style="134" customWidth="1"/>
    <col min="2052" max="2052" width="44.81640625" style="134" customWidth="1"/>
    <col min="2053" max="2053" width="32.7265625" style="134" customWidth="1"/>
    <col min="2054" max="2054" width="0" style="134" hidden="1" customWidth="1"/>
    <col min="2055" max="2055" width="25" style="134" customWidth="1"/>
    <col min="2056" max="2056" width="17.1796875" style="134" customWidth="1"/>
    <col min="2057" max="2057" width="37.54296875" style="134" customWidth="1"/>
    <col min="2058" max="2058" width="15.81640625" style="134" customWidth="1"/>
    <col min="2059" max="2059" width="30.7265625" style="134" customWidth="1"/>
    <col min="2060" max="2060" width="48.453125" style="134" customWidth="1"/>
    <col min="2061" max="2061" width="35.26953125" style="134" customWidth="1"/>
    <col min="2062" max="2065" width="20.26953125" style="134" customWidth="1"/>
    <col min="2066" max="2069" width="14.81640625" style="134" customWidth="1"/>
    <col min="2070" max="2070" width="12.453125" style="134" customWidth="1"/>
    <col min="2071" max="2071" width="23.7265625" style="134" customWidth="1"/>
    <col min="2072" max="2072" width="41" style="134" customWidth="1"/>
    <col min="2073" max="2073" width="42.453125" style="134" customWidth="1"/>
    <col min="2074" max="2074" width="11.453125" style="134" customWidth="1"/>
    <col min="2075" max="2075" width="22.26953125" style="134" customWidth="1"/>
    <col min="2076" max="2076" width="24" style="134" bestFit="1" customWidth="1"/>
    <col min="2077" max="2077" width="18.81640625" style="134" customWidth="1"/>
    <col min="2078" max="2078" width="17.54296875" style="134" customWidth="1"/>
    <col min="2079" max="2079" width="22.1796875" style="134" bestFit="1" customWidth="1"/>
    <col min="2080" max="2080" width="17" style="134" customWidth="1"/>
    <col min="2081" max="2081" width="22.26953125" style="134" customWidth="1"/>
    <col min="2082" max="2082" width="16" style="134" bestFit="1" customWidth="1"/>
    <col min="2083" max="2083" width="18.7265625" style="134" bestFit="1" customWidth="1"/>
    <col min="2084" max="2084" width="16.54296875" style="134" bestFit="1" customWidth="1"/>
    <col min="2085" max="2088" width="15.81640625" style="134" bestFit="1" customWidth="1"/>
    <col min="2089" max="2089" width="17.453125" style="134" bestFit="1" customWidth="1"/>
    <col min="2090" max="2090" width="22.1796875" style="134" bestFit="1" customWidth="1"/>
    <col min="2091" max="2091" width="18.7265625" style="134" bestFit="1" customWidth="1"/>
    <col min="2092" max="2092" width="21" style="134" bestFit="1" customWidth="1"/>
    <col min="2093" max="2093" width="20.26953125" style="134" bestFit="1" customWidth="1"/>
    <col min="2094" max="2094" width="18.54296875" style="134" customWidth="1"/>
    <col min="2095" max="2097" width="18.81640625" style="134" customWidth="1"/>
    <col min="2098" max="2098" width="0" style="134" hidden="1" customWidth="1"/>
    <col min="2099" max="2304" width="9.1796875" style="134"/>
    <col min="2305" max="2305" width="24.81640625" style="134" customWidth="1"/>
    <col min="2306" max="2306" width="32.81640625" style="134" bestFit="1" customWidth="1"/>
    <col min="2307" max="2307" width="20.26953125" style="134" customWidth="1"/>
    <col min="2308" max="2308" width="44.81640625" style="134" customWidth="1"/>
    <col min="2309" max="2309" width="32.7265625" style="134" customWidth="1"/>
    <col min="2310" max="2310" width="0" style="134" hidden="1" customWidth="1"/>
    <col min="2311" max="2311" width="25" style="134" customWidth="1"/>
    <col min="2312" max="2312" width="17.1796875" style="134" customWidth="1"/>
    <col min="2313" max="2313" width="37.54296875" style="134" customWidth="1"/>
    <col min="2314" max="2314" width="15.81640625" style="134" customWidth="1"/>
    <col min="2315" max="2315" width="30.7265625" style="134" customWidth="1"/>
    <col min="2316" max="2316" width="48.453125" style="134" customWidth="1"/>
    <col min="2317" max="2317" width="35.26953125" style="134" customWidth="1"/>
    <col min="2318" max="2321" width="20.26953125" style="134" customWidth="1"/>
    <col min="2322" max="2325" width="14.81640625" style="134" customWidth="1"/>
    <col min="2326" max="2326" width="12.453125" style="134" customWidth="1"/>
    <col min="2327" max="2327" width="23.7265625" style="134" customWidth="1"/>
    <col min="2328" max="2328" width="41" style="134" customWidth="1"/>
    <col min="2329" max="2329" width="42.453125" style="134" customWidth="1"/>
    <col min="2330" max="2330" width="11.453125" style="134" customWidth="1"/>
    <col min="2331" max="2331" width="22.26953125" style="134" customWidth="1"/>
    <col min="2332" max="2332" width="24" style="134" bestFit="1" customWidth="1"/>
    <col min="2333" max="2333" width="18.81640625" style="134" customWidth="1"/>
    <col min="2334" max="2334" width="17.54296875" style="134" customWidth="1"/>
    <col min="2335" max="2335" width="22.1796875" style="134" bestFit="1" customWidth="1"/>
    <col min="2336" max="2336" width="17" style="134" customWidth="1"/>
    <col min="2337" max="2337" width="22.26953125" style="134" customWidth="1"/>
    <col min="2338" max="2338" width="16" style="134" bestFit="1" customWidth="1"/>
    <col min="2339" max="2339" width="18.7265625" style="134" bestFit="1" customWidth="1"/>
    <col min="2340" max="2340" width="16.54296875" style="134" bestFit="1" customWidth="1"/>
    <col min="2341" max="2344" width="15.81640625" style="134" bestFit="1" customWidth="1"/>
    <col min="2345" max="2345" width="17.453125" style="134" bestFit="1" customWidth="1"/>
    <col min="2346" max="2346" width="22.1796875" style="134" bestFit="1" customWidth="1"/>
    <col min="2347" max="2347" width="18.7265625" style="134" bestFit="1" customWidth="1"/>
    <col min="2348" max="2348" width="21" style="134" bestFit="1" customWidth="1"/>
    <col min="2349" max="2349" width="20.26953125" style="134" bestFit="1" customWidth="1"/>
    <col min="2350" max="2350" width="18.54296875" style="134" customWidth="1"/>
    <col min="2351" max="2353" width="18.81640625" style="134" customWidth="1"/>
    <col min="2354" max="2354" width="0" style="134" hidden="1" customWidth="1"/>
    <col min="2355" max="2560" width="9.1796875" style="134"/>
    <col min="2561" max="2561" width="24.81640625" style="134" customWidth="1"/>
    <col min="2562" max="2562" width="32.81640625" style="134" bestFit="1" customWidth="1"/>
    <col min="2563" max="2563" width="20.26953125" style="134" customWidth="1"/>
    <col min="2564" max="2564" width="44.81640625" style="134" customWidth="1"/>
    <col min="2565" max="2565" width="32.7265625" style="134" customWidth="1"/>
    <col min="2566" max="2566" width="0" style="134" hidden="1" customWidth="1"/>
    <col min="2567" max="2567" width="25" style="134" customWidth="1"/>
    <col min="2568" max="2568" width="17.1796875" style="134" customWidth="1"/>
    <col min="2569" max="2569" width="37.54296875" style="134" customWidth="1"/>
    <col min="2570" max="2570" width="15.81640625" style="134" customWidth="1"/>
    <col min="2571" max="2571" width="30.7265625" style="134" customWidth="1"/>
    <col min="2572" max="2572" width="48.453125" style="134" customWidth="1"/>
    <col min="2573" max="2573" width="35.26953125" style="134" customWidth="1"/>
    <col min="2574" max="2577" width="20.26953125" style="134" customWidth="1"/>
    <col min="2578" max="2581" width="14.81640625" style="134" customWidth="1"/>
    <col min="2582" max="2582" width="12.453125" style="134" customWidth="1"/>
    <col min="2583" max="2583" width="23.7265625" style="134" customWidth="1"/>
    <col min="2584" max="2584" width="41" style="134" customWidth="1"/>
    <col min="2585" max="2585" width="42.453125" style="134" customWidth="1"/>
    <col min="2586" max="2586" width="11.453125" style="134" customWidth="1"/>
    <col min="2587" max="2587" width="22.26953125" style="134" customWidth="1"/>
    <col min="2588" max="2588" width="24" style="134" bestFit="1" customWidth="1"/>
    <col min="2589" max="2589" width="18.81640625" style="134" customWidth="1"/>
    <col min="2590" max="2590" width="17.54296875" style="134" customWidth="1"/>
    <col min="2591" max="2591" width="22.1796875" style="134" bestFit="1" customWidth="1"/>
    <col min="2592" max="2592" width="17" style="134" customWidth="1"/>
    <col min="2593" max="2593" width="22.26953125" style="134" customWidth="1"/>
    <col min="2594" max="2594" width="16" style="134" bestFit="1" customWidth="1"/>
    <col min="2595" max="2595" width="18.7265625" style="134" bestFit="1" customWidth="1"/>
    <col min="2596" max="2596" width="16.54296875" style="134" bestFit="1" customWidth="1"/>
    <col min="2597" max="2600" width="15.81640625" style="134" bestFit="1" customWidth="1"/>
    <col min="2601" max="2601" width="17.453125" style="134" bestFit="1" customWidth="1"/>
    <col min="2602" max="2602" width="22.1796875" style="134" bestFit="1" customWidth="1"/>
    <col min="2603" max="2603" width="18.7265625" style="134" bestFit="1" customWidth="1"/>
    <col min="2604" max="2604" width="21" style="134" bestFit="1" customWidth="1"/>
    <col min="2605" max="2605" width="20.26953125" style="134" bestFit="1" customWidth="1"/>
    <col min="2606" max="2606" width="18.54296875" style="134" customWidth="1"/>
    <col min="2607" max="2609" width="18.81640625" style="134" customWidth="1"/>
    <col min="2610" max="2610" width="0" style="134" hidden="1" customWidth="1"/>
    <col min="2611" max="2816" width="9.1796875" style="134"/>
    <col min="2817" max="2817" width="24.81640625" style="134" customWidth="1"/>
    <col min="2818" max="2818" width="32.81640625" style="134" bestFit="1" customWidth="1"/>
    <col min="2819" max="2819" width="20.26953125" style="134" customWidth="1"/>
    <col min="2820" max="2820" width="44.81640625" style="134" customWidth="1"/>
    <col min="2821" max="2821" width="32.7265625" style="134" customWidth="1"/>
    <col min="2822" max="2822" width="0" style="134" hidden="1" customWidth="1"/>
    <col min="2823" max="2823" width="25" style="134" customWidth="1"/>
    <col min="2824" max="2824" width="17.1796875" style="134" customWidth="1"/>
    <col min="2825" max="2825" width="37.54296875" style="134" customWidth="1"/>
    <col min="2826" max="2826" width="15.81640625" style="134" customWidth="1"/>
    <col min="2827" max="2827" width="30.7265625" style="134" customWidth="1"/>
    <col min="2828" max="2828" width="48.453125" style="134" customWidth="1"/>
    <col min="2829" max="2829" width="35.26953125" style="134" customWidth="1"/>
    <col min="2830" max="2833" width="20.26953125" style="134" customWidth="1"/>
    <col min="2834" max="2837" width="14.81640625" style="134" customWidth="1"/>
    <col min="2838" max="2838" width="12.453125" style="134" customWidth="1"/>
    <col min="2839" max="2839" width="23.7265625" style="134" customWidth="1"/>
    <col min="2840" max="2840" width="41" style="134" customWidth="1"/>
    <col min="2841" max="2841" width="42.453125" style="134" customWidth="1"/>
    <col min="2842" max="2842" width="11.453125" style="134" customWidth="1"/>
    <col min="2843" max="2843" width="22.26953125" style="134" customWidth="1"/>
    <col min="2844" max="2844" width="24" style="134" bestFit="1" customWidth="1"/>
    <col min="2845" max="2845" width="18.81640625" style="134" customWidth="1"/>
    <col min="2846" max="2846" width="17.54296875" style="134" customWidth="1"/>
    <col min="2847" max="2847" width="22.1796875" style="134" bestFit="1" customWidth="1"/>
    <col min="2848" max="2848" width="17" style="134" customWidth="1"/>
    <col min="2849" max="2849" width="22.26953125" style="134" customWidth="1"/>
    <col min="2850" max="2850" width="16" style="134" bestFit="1" customWidth="1"/>
    <col min="2851" max="2851" width="18.7265625" style="134" bestFit="1" customWidth="1"/>
    <col min="2852" max="2852" width="16.54296875" style="134" bestFit="1" customWidth="1"/>
    <col min="2853" max="2856" width="15.81640625" style="134" bestFit="1" customWidth="1"/>
    <col min="2857" max="2857" width="17.453125" style="134" bestFit="1" customWidth="1"/>
    <col min="2858" max="2858" width="22.1796875" style="134" bestFit="1" customWidth="1"/>
    <col min="2859" max="2859" width="18.7265625" style="134" bestFit="1" customWidth="1"/>
    <col min="2860" max="2860" width="21" style="134" bestFit="1" customWidth="1"/>
    <col min="2861" max="2861" width="20.26953125" style="134" bestFit="1" customWidth="1"/>
    <col min="2862" max="2862" width="18.54296875" style="134" customWidth="1"/>
    <col min="2863" max="2865" width="18.81640625" style="134" customWidth="1"/>
    <col min="2866" max="2866" width="0" style="134" hidden="1" customWidth="1"/>
    <col min="2867" max="3072" width="9.1796875" style="134"/>
    <col min="3073" max="3073" width="24.81640625" style="134" customWidth="1"/>
    <col min="3074" max="3074" width="32.81640625" style="134" bestFit="1" customWidth="1"/>
    <col min="3075" max="3075" width="20.26953125" style="134" customWidth="1"/>
    <col min="3076" max="3076" width="44.81640625" style="134" customWidth="1"/>
    <col min="3077" max="3077" width="32.7265625" style="134" customWidth="1"/>
    <col min="3078" max="3078" width="0" style="134" hidden="1" customWidth="1"/>
    <col min="3079" max="3079" width="25" style="134" customWidth="1"/>
    <col min="3080" max="3080" width="17.1796875" style="134" customWidth="1"/>
    <col min="3081" max="3081" width="37.54296875" style="134" customWidth="1"/>
    <col min="3082" max="3082" width="15.81640625" style="134" customWidth="1"/>
    <col min="3083" max="3083" width="30.7265625" style="134" customWidth="1"/>
    <col min="3084" max="3084" width="48.453125" style="134" customWidth="1"/>
    <col min="3085" max="3085" width="35.26953125" style="134" customWidth="1"/>
    <col min="3086" max="3089" width="20.26953125" style="134" customWidth="1"/>
    <col min="3090" max="3093" width="14.81640625" style="134" customWidth="1"/>
    <col min="3094" max="3094" width="12.453125" style="134" customWidth="1"/>
    <col min="3095" max="3095" width="23.7265625" style="134" customWidth="1"/>
    <col min="3096" max="3096" width="41" style="134" customWidth="1"/>
    <col min="3097" max="3097" width="42.453125" style="134" customWidth="1"/>
    <col min="3098" max="3098" width="11.453125" style="134" customWidth="1"/>
    <col min="3099" max="3099" width="22.26953125" style="134" customWidth="1"/>
    <col min="3100" max="3100" width="24" style="134" bestFit="1" customWidth="1"/>
    <col min="3101" max="3101" width="18.81640625" style="134" customWidth="1"/>
    <col min="3102" max="3102" width="17.54296875" style="134" customWidth="1"/>
    <col min="3103" max="3103" width="22.1796875" style="134" bestFit="1" customWidth="1"/>
    <col min="3104" max="3104" width="17" style="134" customWidth="1"/>
    <col min="3105" max="3105" width="22.26953125" style="134" customWidth="1"/>
    <col min="3106" max="3106" width="16" style="134" bestFit="1" customWidth="1"/>
    <col min="3107" max="3107" width="18.7265625" style="134" bestFit="1" customWidth="1"/>
    <col min="3108" max="3108" width="16.54296875" style="134" bestFit="1" customWidth="1"/>
    <col min="3109" max="3112" width="15.81640625" style="134" bestFit="1" customWidth="1"/>
    <col min="3113" max="3113" width="17.453125" style="134" bestFit="1" customWidth="1"/>
    <col min="3114" max="3114" width="22.1796875" style="134" bestFit="1" customWidth="1"/>
    <col min="3115" max="3115" width="18.7265625" style="134" bestFit="1" customWidth="1"/>
    <col min="3116" max="3116" width="21" style="134" bestFit="1" customWidth="1"/>
    <col min="3117" max="3117" width="20.26953125" style="134" bestFit="1" customWidth="1"/>
    <col min="3118" max="3118" width="18.54296875" style="134" customWidth="1"/>
    <col min="3119" max="3121" width="18.81640625" style="134" customWidth="1"/>
    <col min="3122" max="3122" width="0" style="134" hidden="1" customWidth="1"/>
    <col min="3123" max="3328" width="9.1796875" style="134"/>
    <col min="3329" max="3329" width="24.81640625" style="134" customWidth="1"/>
    <col min="3330" max="3330" width="32.81640625" style="134" bestFit="1" customWidth="1"/>
    <col min="3331" max="3331" width="20.26953125" style="134" customWidth="1"/>
    <col min="3332" max="3332" width="44.81640625" style="134" customWidth="1"/>
    <col min="3333" max="3333" width="32.7265625" style="134" customWidth="1"/>
    <col min="3334" max="3334" width="0" style="134" hidden="1" customWidth="1"/>
    <col min="3335" max="3335" width="25" style="134" customWidth="1"/>
    <col min="3336" max="3336" width="17.1796875" style="134" customWidth="1"/>
    <col min="3337" max="3337" width="37.54296875" style="134" customWidth="1"/>
    <col min="3338" max="3338" width="15.81640625" style="134" customWidth="1"/>
    <col min="3339" max="3339" width="30.7265625" style="134" customWidth="1"/>
    <col min="3340" max="3340" width="48.453125" style="134" customWidth="1"/>
    <col min="3341" max="3341" width="35.26953125" style="134" customWidth="1"/>
    <col min="3342" max="3345" width="20.26953125" style="134" customWidth="1"/>
    <col min="3346" max="3349" width="14.81640625" style="134" customWidth="1"/>
    <col min="3350" max="3350" width="12.453125" style="134" customWidth="1"/>
    <col min="3351" max="3351" width="23.7265625" style="134" customWidth="1"/>
    <col min="3352" max="3352" width="41" style="134" customWidth="1"/>
    <col min="3353" max="3353" width="42.453125" style="134" customWidth="1"/>
    <col min="3354" max="3354" width="11.453125" style="134" customWidth="1"/>
    <col min="3355" max="3355" width="22.26953125" style="134" customWidth="1"/>
    <col min="3356" max="3356" width="24" style="134" bestFit="1" customWidth="1"/>
    <col min="3357" max="3357" width="18.81640625" style="134" customWidth="1"/>
    <col min="3358" max="3358" width="17.54296875" style="134" customWidth="1"/>
    <col min="3359" max="3359" width="22.1796875" style="134" bestFit="1" customWidth="1"/>
    <col min="3360" max="3360" width="17" style="134" customWidth="1"/>
    <col min="3361" max="3361" width="22.26953125" style="134" customWidth="1"/>
    <col min="3362" max="3362" width="16" style="134" bestFit="1" customWidth="1"/>
    <col min="3363" max="3363" width="18.7265625" style="134" bestFit="1" customWidth="1"/>
    <col min="3364" max="3364" width="16.54296875" style="134" bestFit="1" customWidth="1"/>
    <col min="3365" max="3368" width="15.81640625" style="134" bestFit="1" customWidth="1"/>
    <col min="3369" max="3369" width="17.453125" style="134" bestFit="1" customWidth="1"/>
    <col min="3370" max="3370" width="22.1796875" style="134" bestFit="1" customWidth="1"/>
    <col min="3371" max="3371" width="18.7265625" style="134" bestFit="1" customWidth="1"/>
    <col min="3372" max="3372" width="21" style="134" bestFit="1" customWidth="1"/>
    <col min="3373" max="3373" width="20.26953125" style="134" bestFit="1" customWidth="1"/>
    <col min="3374" max="3374" width="18.54296875" style="134" customWidth="1"/>
    <col min="3375" max="3377" width="18.81640625" style="134" customWidth="1"/>
    <col min="3378" max="3378" width="0" style="134" hidden="1" customWidth="1"/>
    <col min="3379" max="3584" width="9.1796875" style="134"/>
    <col min="3585" max="3585" width="24.81640625" style="134" customWidth="1"/>
    <col min="3586" max="3586" width="32.81640625" style="134" bestFit="1" customWidth="1"/>
    <col min="3587" max="3587" width="20.26953125" style="134" customWidth="1"/>
    <col min="3588" max="3588" width="44.81640625" style="134" customWidth="1"/>
    <col min="3589" max="3589" width="32.7265625" style="134" customWidth="1"/>
    <col min="3590" max="3590" width="0" style="134" hidden="1" customWidth="1"/>
    <col min="3591" max="3591" width="25" style="134" customWidth="1"/>
    <col min="3592" max="3592" width="17.1796875" style="134" customWidth="1"/>
    <col min="3593" max="3593" width="37.54296875" style="134" customWidth="1"/>
    <col min="3594" max="3594" width="15.81640625" style="134" customWidth="1"/>
    <col min="3595" max="3595" width="30.7265625" style="134" customWidth="1"/>
    <col min="3596" max="3596" width="48.453125" style="134" customWidth="1"/>
    <col min="3597" max="3597" width="35.26953125" style="134" customWidth="1"/>
    <col min="3598" max="3601" width="20.26953125" style="134" customWidth="1"/>
    <col min="3602" max="3605" width="14.81640625" style="134" customWidth="1"/>
    <col min="3606" max="3606" width="12.453125" style="134" customWidth="1"/>
    <col min="3607" max="3607" width="23.7265625" style="134" customWidth="1"/>
    <col min="3608" max="3608" width="41" style="134" customWidth="1"/>
    <col min="3609" max="3609" width="42.453125" style="134" customWidth="1"/>
    <col min="3610" max="3610" width="11.453125" style="134" customWidth="1"/>
    <col min="3611" max="3611" width="22.26953125" style="134" customWidth="1"/>
    <col min="3612" max="3612" width="24" style="134" bestFit="1" customWidth="1"/>
    <col min="3613" max="3613" width="18.81640625" style="134" customWidth="1"/>
    <col min="3614" max="3614" width="17.54296875" style="134" customWidth="1"/>
    <col min="3615" max="3615" width="22.1796875" style="134" bestFit="1" customWidth="1"/>
    <col min="3616" max="3616" width="17" style="134" customWidth="1"/>
    <col min="3617" max="3617" width="22.26953125" style="134" customWidth="1"/>
    <col min="3618" max="3618" width="16" style="134" bestFit="1" customWidth="1"/>
    <col min="3619" max="3619" width="18.7265625" style="134" bestFit="1" customWidth="1"/>
    <col min="3620" max="3620" width="16.54296875" style="134" bestFit="1" customWidth="1"/>
    <col min="3621" max="3624" width="15.81640625" style="134" bestFit="1" customWidth="1"/>
    <col min="3625" max="3625" width="17.453125" style="134" bestFit="1" customWidth="1"/>
    <col min="3626" max="3626" width="22.1796875" style="134" bestFit="1" customWidth="1"/>
    <col min="3627" max="3627" width="18.7265625" style="134" bestFit="1" customWidth="1"/>
    <col min="3628" max="3628" width="21" style="134" bestFit="1" customWidth="1"/>
    <col min="3629" max="3629" width="20.26953125" style="134" bestFit="1" customWidth="1"/>
    <col min="3630" max="3630" width="18.54296875" style="134" customWidth="1"/>
    <col min="3631" max="3633" width="18.81640625" style="134" customWidth="1"/>
    <col min="3634" max="3634" width="0" style="134" hidden="1" customWidth="1"/>
    <col min="3635" max="3840" width="9.1796875" style="134"/>
    <col min="3841" max="3841" width="24.81640625" style="134" customWidth="1"/>
    <col min="3842" max="3842" width="32.81640625" style="134" bestFit="1" customWidth="1"/>
    <col min="3843" max="3843" width="20.26953125" style="134" customWidth="1"/>
    <col min="3844" max="3844" width="44.81640625" style="134" customWidth="1"/>
    <col min="3845" max="3845" width="32.7265625" style="134" customWidth="1"/>
    <col min="3846" max="3846" width="0" style="134" hidden="1" customWidth="1"/>
    <col min="3847" max="3847" width="25" style="134" customWidth="1"/>
    <col min="3848" max="3848" width="17.1796875" style="134" customWidth="1"/>
    <col min="3849" max="3849" width="37.54296875" style="134" customWidth="1"/>
    <col min="3850" max="3850" width="15.81640625" style="134" customWidth="1"/>
    <col min="3851" max="3851" width="30.7265625" style="134" customWidth="1"/>
    <col min="3852" max="3852" width="48.453125" style="134" customWidth="1"/>
    <col min="3853" max="3853" width="35.26953125" style="134" customWidth="1"/>
    <col min="3854" max="3857" width="20.26953125" style="134" customWidth="1"/>
    <col min="3858" max="3861" width="14.81640625" style="134" customWidth="1"/>
    <col min="3862" max="3862" width="12.453125" style="134" customWidth="1"/>
    <col min="3863" max="3863" width="23.7265625" style="134" customWidth="1"/>
    <col min="3864" max="3864" width="41" style="134" customWidth="1"/>
    <col min="3865" max="3865" width="42.453125" style="134" customWidth="1"/>
    <col min="3866" max="3866" width="11.453125" style="134" customWidth="1"/>
    <col min="3867" max="3867" width="22.26953125" style="134" customWidth="1"/>
    <col min="3868" max="3868" width="24" style="134" bestFit="1" customWidth="1"/>
    <col min="3869" max="3869" width="18.81640625" style="134" customWidth="1"/>
    <col min="3870" max="3870" width="17.54296875" style="134" customWidth="1"/>
    <col min="3871" max="3871" width="22.1796875" style="134" bestFit="1" customWidth="1"/>
    <col min="3872" max="3872" width="17" style="134" customWidth="1"/>
    <col min="3873" max="3873" width="22.26953125" style="134" customWidth="1"/>
    <col min="3874" max="3874" width="16" style="134" bestFit="1" customWidth="1"/>
    <col min="3875" max="3875" width="18.7265625" style="134" bestFit="1" customWidth="1"/>
    <col min="3876" max="3876" width="16.54296875" style="134" bestFit="1" customWidth="1"/>
    <col min="3877" max="3880" width="15.81640625" style="134" bestFit="1" customWidth="1"/>
    <col min="3881" max="3881" width="17.453125" style="134" bestFit="1" customWidth="1"/>
    <col min="3882" max="3882" width="22.1796875" style="134" bestFit="1" customWidth="1"/>
    <col min="3883" max="3883" width="18.7265625" style="134" bestFit="1" customWidth="1"/>
    <col min="3884" max="3884" width="21" style="134" bestFit="1" customWidth="1"/>
    <col min="3885" max="3885" width="20.26953125" style="134" bestFit="1" customWidth="1"/>
    <col min="3886" max="3886" width="18.54296875" style="134" customWidth="1"/>
    <col min="3887" max="3889" width="18.81640625" style="134" customWidth="1"/>
    <col min="3890" max="3890" width="0" style="134" hidden="1" customWidth="1"/>
    <col min="3891" max="4096" width="9.1796875" style="134"/>
    <col min="4097" max="4097" width="24.81640625" style="134" customWidth="1"/>
    <col min="4098" max="4098" width="32.81640625" style="134" bestFit="1" customWidth="1"/>
    <col min="4099" max="4099" width="20.26953125" style="134" customWidth="1"/>
    <col min="4100" max="4100" width="44.81640625" style="134" customWidth="1"/>
    <col min="4101" max="4101" width="32.7265625" style="134" customWidth="1"/>
    <col min="4102" max="4102" width="0" style="134" hidden="1" customWidth="1"/>
    <col min="4103" max="4103" width="25" style="134" customWidth="1"/>
    <col min="4104" max="4104" width="17.1796875" style="134" customWidth="1"/>
    <col min="4105" max="4105" width="37.54296875" style="134" customWidth="1"/>
    <col min="4106" max="4106" width="15.81640625" style="134" customWidth="1"/>
    <col min="4107" max="4107" width="30.7265625" style="134" customWidth="1"/>
    <col min="4108" max="4108" width="48.453125" style="134" customWidth="1"/>
    <col min="4109" max="4109" width="35.26953125" style="134" customWidth="1"/>
    <col min="4110" max="4113" width="20.26953125" style="134" customWidth="1"/>
    <col min="4114" max="4117" width="14.81640625" style="134" customWidth="1"/>
    <col min="4118" max="4118" width="12.453125" style="134" customWidth="1"/>
    <col min="4119" max="4119" width="23.7265625" style="134" customWidth="1"/>
    <col min="4120" max="4120" width="41" style="134" customWidth="1"/>
    <col min="4121" max="4121" width="42.453125" style="134" customWidth="1"/>
    <col min="4122" max="4122" width="11.453125" style="134" customWidth="1"/>
    <col min="4123" max="4123" width="22.26953125" style="134" customWidth="1"/>
    <col min="4124" max="4124" width="24" style="134" bestFit="1" customWidth="1"/>
    <col min="4125" max="4125" width="18.81640625" style="134" customWidth="1"/>
    <col min="4126" max="4126" width="17.54296875" style="134" customWidth="1"/>
    <col min="4127" max="4127" width="22.1796875" style="134" bestFit="1" customWidth="1"/>
    <col min="4128" max="4128" width="17" style="134" customWidth="1"/>
    <col min="4129" max="4129" width="22.26953125" style="134" customWidth="1"/>
    <col min="4130" max="4130" width="16" style="134" bestFit="1" customWidth="1"/>
    <col min="4131" max="4131" width="18.7265625" style="134" bestFit="1" customWidth="1"/>
    <col min="4132" max="4132" width="16.54296875" style="134" bestFit="1" customWidth="1"/>
    <col min="4133" max="4136" width="15.81640625" style="134" bestFit="1" customWidth="1"/>
    <col min="4137" max="4137" width="17.453125" style="134" bestFit="1" customWidth="1"/>
    <col min="4138" max="4138" width="22.1796875" style="134" bestFit="1" customWidth="1"/>
    <col min="4139" max="4139" width="18.7265625" style="134" bestFit="1" customWidth="1"/>
    <col min="4140" max="4140" width="21" style="134" bestFit="1" customWidth="1"/>
    <col min="4141" max="4141" width="20.26953125" style="134" bestFit="1" customWidth="1"/>
    <col min="4142" max="4142" width="18.54296875" style="134" customWidth="1"/>
    <col min="4143" max="4145" width="18.81640625" style="134" customWidth="1"/>
    <col min="4146" max="4146" width="0" style="134" hidden="1" customWidth="1"/>
    <col min="4147" max="4352" width="9.1796875" style="134"/>
    <col min="4353" max="4353" width="24.81640625" style="134" customWidth="1"/>
    <col min="4354" max="4354" width="32.81640625" style="134" bestFit="1" customWidth="1"/>
    <col min="4355" max="4355" width="20.26953125" style="134" customWidth="1"/>
    <col min="4356" max="4356" width="44.81640625" style="134" customWidth="1"/>
    <col min="4357" max="4357" width="32.7265625" style="134" customWidth="1"/>
    <col min="4358" max="4358" width="0" style="134" hidden="1" customWidth="1"/>
    <col min="4359" max="4359" width="25" style="134" customWidth="1"/>
    <col min="4360" max="4360" width="17.1796875" style="134" customWidth="1"/>
    <col min="4361" max="4361" width="37.54296875" style="134" customWidth="1"/>
    <col min="4362" max="4362" width="15.81640625" style="134" customWidth="1"/>
    <col min="4363" max="4363" width="30.7265625" style="134" customWidth="1"/>
    <col min="4364" max="4364" width="48.453125" style="134" customWidth="1"/>
    <col min="4365" max="4365" width="35.26953125" style="134" customWidth="1"/>
    <col min="4366" max="4369" width="20.26953125" style="134" customWidth="1"/>
    <col min="4370" max="4373" width="14.81640625" style="134" customWidth="1"/>
    <col min="4374" max="4374" width="12.453125" style="134" customWidth="1"/>
    <col min="4375" max="4375" width="23.7265625" style="134" customWidth="1"/>
    <col min="4376" max="4376" width="41" style="134" customWidth="1"/>
    <col min="4377" max="4377" width="42.453125" style="134" customWidth="1"/>
    <col min="4378" max="4378" width="11.453125" style="134" customWidth="1"/>
    <col min="4379" max="4379" width="22.26953125" style="134" customWidth="1"/>
    <col min="4380" max="4380" width="24" style="134" bestFit="1" customWidth="1"/>
    <col min="4381" max="4381" width="18.81640625" style="134" customWidth="1"/>
    <col min="4382" max="4382" width="17.54296875" style="134" customWidth="1"/>
    <col min="4383" max="4383" width="22.1796875" style="134" bestFit="1" customWidth="1"/>
    <col min="4384" max="4384" width="17" style="134" customWidth="1"/>
    <col min="4385" max="4385" width="22.26953125" style="134" customWidth="1"/>
    <col min="4386" max="4386" width="16" style="134" bestFit="1" customWidth="1"/>
    <col min="4387" max="4387" width="18.7265625" style="134" bestFit="1" customWidth="1"/>
    <col min="4388" max="4388" width="16.54296875" style="134" bestFit="1" customWidth="1"/>
    <col min="4389" max="4392" width="15.81640625" style="134" bestFit="1" customWidth="1"/>
    <col min="4393" max="4393" width="17.453125" style="134" bestFit="1" customWidth="1"/>
    <col min="4394" max="4394" width="22.1796875" style="134" bestFit="1" customWidth="1"/>
    <col min="4395" max="4395" width="18.7265625" style="134" bestFit="1" customWidth="1"/>
    <col min="4396" max="4396" width="21" style="134" bestFit="1" customWidth="1"/>
    <col min="4397" max="4397" width="20.26953125" style="134" bestFit="1" customWidth="1"/>
    <col min="4398" max="4398" width="18.54296875" style="134" customWidth="1"/>
    <col min="4399" max="4401" width="18.81640625" style="134" customWidth="1"/>
    <col min="4402" max="4402" width="0" style="134" hidden="1" customWidth="1"/>
    <col min="4403" max="4608" width="9.1796875" style="134"/>
    <col min="4609" max="4609" width="24.81640625" style="134" customWidth="1"/>
    <col min="4610" max="4610" width="32.81640625" style="134" bestFit="1" customWidth="1"/>
    <col min="4611" max="4611" width="20.26953125" style="134" customWidth="1"/>
    <col min="4612" max="4612" width="44.81640625" style="134" customWidth="1"/>
    <col min="4613" max="4613" width="32.7265625" style="134" customWidth="1"/>
    <col min="4614" max="4614" width="0" style="134" hidden="1" customWidth="1"/>
    <col min="4615" max="4615" width="25" style="134" customWidth="1"/>
    <col min="4616" max="4616" width="17.1796875" style="134" customWidth="1"/>
    <col min="4617" max="4617" width="37.54296875" style="134" customWidth="1"/>
    <col min="4618" max="4618" width="15.81640625" style="134" customWidth="1"/>
    <col min="4619" max="4619" width="30.7265625" style="134" customWidth="1"/>
    <col min="4620" max="4620" width="48.453125" style="134" customWidth="1"/>
    <col min="4621" max="4621" width="35.26953125" style="134" customWidth="1"/>
    <col min="4622" max="4625" width="20.26953125" style="134" customWidth="1"/>
    <col min="4626" max="4629" width="14.81640625" style="134" customWidth="1"/>
    <col min="4630" max="4630" width="12.453125" style="134" customWidth="1"/>
    <col min="4631" max="4631" width="23.7265625" style="134" customWidth="1"/>
    <col min="4632" max="4632" width="41" style="134" customWidth="1"/>
    <col min="4633" max="4633" width="42.453125" style="134" customWidth="1"/>
    <col min="4634" max="4634" width="11.453125" style="134" customWidth="1"/>
    <col min="4635" max="4635" width="22.26953125" style="134" customWidth="1"/>
    <col min="4636" max="4636" width="24" style="134" bestFit="1" customWidth="1"/>
    <col min="4637" max="4637" width="18.81640625" style="134" customWidth="1"/>
    <col min="4638" max="4638" width="17.54296875" style="134" customWidth="1"/>
    <col min="4639" max="4639" width="22.1796875" style="134" bestFit="1" customWidth="1"/>
    <col min="4640" max="4640" width="17" style="134" customWidth="1"/>
    <col min="4641" max="4641" width="22.26953125" style="134" customWidth="1"/>
    <col min="4642" max="4642" width="16" style="134" bestFit="1" customWidth="1"/>
    <col min="4643" max="4643" width="18.7265625" style="134" bestFit="1" customWidth="1"/>
    <col min="4644" max="4644" width="16.54296875" style="134" bestFit="1" customWidth="1"/>
    <col min="4645" max="4648" width="15.81640625" style="134" bestFit="1" customWidth="1"/>
    <col min="4649" max="4649" width="17.453125" style="134" bestFit="1" customWidth="1"/>
    <col min="4650" max="4650" width="22.1796875" style="134" bestFit="1" customWidth="1"/>
    <col min="4651" max="4651" width="18.7265625" style="134" bestFit="1" customWidth="1"/>
    <col min="4652" max="4652" width="21" style="134" bestFit="1" customWidth="1"/>
    <col min="4653" max="4653" width="20.26953125" style="134" bestFit="1" customWidth="1"/>
    <col min="4654" max="4654" width="18.54296875" style="134" customWidth="1"/>
    <col min="4655" max="4657" width="18.81640625" style="134" customWidth="1"/>
    <col min="4658" max="4658" width="0" style="134" hidden="1" customWidth="1"/>
    <col min="4659" max="4864" width="9.1796875" style="134"/>
    <col min="4865" max="4865" width="24.81640625" style="134" customWidth="1"/>
    <col min="4866" max="4866" width="32.81640625" style="134" bestFit="1" customWidth="1"/>
    <col min="4867" max="4867" width="20.26953125" style="134" customWidth="1"/>
    <col min="4868" max="4868" width="44.81640625" style="134" customWidth="1"/>
    <col min="4869" max="4869" width="32.7265625" style="134" customWidth="1"/>
    <col min="4870" max="4870" width="0" style="134" hidden="1" customWidth="1"/>
    <col min="4871" max="4871" width="25" style="134" customWidth="1"/>
    <col min="4872" max="4872" width="17.1796875" style="134" customWidth="1"/>
    <col min="4873" max="4873" width="37.54296875" style="134" customWidth="1"/>
    <col min="4874" max="4874" width="15.81640625" style="134" customWidth="1"/>
    <col min="4875" max="4875" width="30.7265625" style="134" customWidth="1"/>
    <col min="4876" max="4876" width="48.453125" style="134" customWidth="1"/>
    <col min="4877" max="4877" width="35.26953125" style="134" customWidth="1"/>
    <col min="4878" max="4881" width="20.26953125" style="134" customWidth="1"/>
    <col min="4882" max="4885" width="14.81640625" style="134" customWidth="1"/>
    <col min="4886" max="4886" width="12.453125" style="134" customWidth="1"/>
    <col min="4887" max="4887" width="23.7265625" style="134" customWidth="1"/>
    <col min="4888" max="4888" width="41" style="134" customWidth="1"/>
    <col min="4889" max="4889" width="42.453125" style="134" customWidth="1"/>
    <col min="4890" max="4890" width="11.453125" style="134" customWidth="1"/>
    <col min="4891" max="4891" width="22.26953125" style="134" customWidth="1"/>
    <col min="4892" max="4892" width="24" style="134" bestFit="1" customWidth="1"/>
    <col min="4893" max="4893" width="18.81640625" style="134" customWidth="1"/>
    <col min="4894" max="4894" width="17.54296875" style="134" customWidth="1"/>
    <col min="4895" max="4895" width="22.1796875" style="134" bestFit="1" customWidth="1"/>
    <col min="4896" max="4896" width="17" style="134" customWidth="1"/>
    <col min="4897" max="4897" width="22.26953125" style="134" customWidth="1"/>
    <col min="4898" max="4898" width="16" style="134" bestFit="1" customWidth="1"/>
    <col min="4899" max="4899" width="18.7265625" style="134" bestFit="1" customWidth="1"/>
    <col min="4900" max="4900" width="16.54296875" style="134" bestFit="1" customWidth="1"/>
    <col min="4901" max="4904" width="15.81640625" style="134" bestFit="1" customWidth="1"/>
    <col min="4905" max="4905" width="17.453125" style="134" bestFit="1" customWidth="1"/>
    <col min="4906" max="4906" width="22.1796875" style="134" bestFit="1" customWidth="1"/>
    <col min="4907" max="4907" width="18.7265625" style="134" bestFit="1" customWidth="1"/>
    <col min="4908" max="4908" width="21" style="134" bestFit="1" customWidth="1"/>
    <col min="4909" max="4909" width="20.26953125" style="134" bestFit="1" customWidth="1"/>
    <col min="4910" max="4910" width="18.54296875" style="134" customWidth="1"/>
    <col min="4911" max="4913" width="18.81640625" style="134" customWidth="1"/>
    <col min="4914" max="4914" width="0" style="134" hidden="1" customWidth="1"/>
    <col min="4915" max="5120" width="9.1796875" style="134"/>
    <col min="5121" max="5121" width="24.81640625" style="134" customWidth="1"/>
    <col min="5122" max="5122" width="32.81640625" style="134" bestFit="1" customWidth="1"/>
    <col min="5123" max="5123" width="20.26953125" style="134" customWidth="1"/>
    <col min="5124" max="5124" width="44.81640625" style="134" customWidth="1"/>
    <col min="5125" max="5125" width="32.7265625" style="134" customWidth="1"/>
    <col min="5126" max="5126" width="0" style="134" hidden="1" customWidth="1"/>
    <col min="5127" max="5127" width="25" style="134" customWidth="1"/>
    <col min="5128" max="5128" width="17.1796875" style="134" customWidth="1"/>
    <col min="5129" max="5129" width="37.54296875" style="134" customWidth="1"/>
    <col min="5130" max="5130" width="15.81640625" style="134" customWidth="1"/>
    <col min="5131" max="5131" width="30.7265625" style="134" customWidth="1"/>
    <col min="5132" max="5132" width="48.453125" style="134" customWidth="1"/>
    <col min="5133" max="5133" width="35.26953125" style="134" customWidth="1"/>
    <col min="5134" max="5137" width="20.26953125" style="134" customWidth="1"/>
    <col min="5138" max="5141" width="14.81640625" style="134" customWidth="1"/>
    <col min="5142" max="5142" width="12.453125" style="134" customWidth="1"/>
    <col min="5143" max="5143" width="23.7265625" style="134" customWidth="1"/>
    <col min="5144" max="5144" width="41" style="134" customWidth="1"/>
    <col min="5145" max="5145" width="42.453125" style="134" customWidth="1"/>
    <col min="5146" max="5146" width="11.453125" style="134" customWidth="1"/>
    <col min="5147" max="5147" width="22.26953125" style="134" customWidth="1"/>
    <col min="5148" max="5148" width="24" style="134" bestFit="1" customWidth="1"/>
    <col min="5149" max="5149" width="18.81640625" style="134" customWidth="1"/>
    <col min="5150" max="5150" width="17.54296875" style="134" customWidth="1"/>
    <col min="5151" max="5151" width="22.1796875" style="134" bestFit="1" customWidth="1"/>
    <col min="5152" max="5152" width="17" style="134" customWidth="1"/>
    <col min="5153" max="5153" width="22.26953125" style="134" customWidth="1"/>
    <col min="5154" max="5154" width="16" style="134" bestFit="1" customWidth="1"/>
    <col min="5155" max="5155" width="18.7265625" style="134" bestFit="1" customWidth="1"/>
    <col min="5156" max="5156" width="16.54296875" style="134" bestFit="1" customWidth="1"/>
    <col min="5157" max="5160" width="15.81640625" style="134" bestFit="1" customWidth="1"/>
    <col min="5161" max="5161" width="17.453125" style="134" bestFit="1" customWidth="1"/>
    <col min="5162" max="5162" width="22.1796875" style="134" bestFit="1" customWidth="1"/>
    <col min="5163" max="5163" width="18.7265625" style="134" bestFit="1" customWidth="1"/>
    <col min="5164" max="5164" width="21" style="134" bestFit="1" customWidth="1"/>
    <col min="5165" max="5165" width="20.26953125" style="134" bestFit="1" customWidth="1"/>
    <col min="5166" max="5166" width="18.54296875" style="134" customWidth="1"/>
    <col min="5167" max="5169" width="18.81640625" style="134" customWidth="1"/>
    <col min="5170" max="5170" width="0" style="134" hidden="1" customWidth="1"/>
    <col min="5171" max="5376" width="9.1796875" style="134"/>
    <col min="5377" max="5377" width="24.81640625" style="134" customWidth="1"/>
    <col min="5378" max="5378" width="32.81640625" style="134" bestFit="1" customWidth="1"/>
    <col min="5379" max="5379" width="20.26953125" style="134" customWidth="1"/>
    <col min="5380" max="5380" width="44.81640625" style="134" customWidth="1"/>
    <col min="5381" max="5381" width="32.7265625" style="134" customWidth="1"/>
    <col min="5382" max="5382" width="0" style="134" hidden="1" customWidth="1"/>
    <col min="5383" max="5383" width="25" style="134" customWidth="1"/>
    <col min="5384" max="5384" width="17.1796875" style="134" customWidth="1"/>
    <col min="5385" max="5385" width="37.54296875" style="134" customWidth="1"/>
    <col min="5386" max="5386" width="15.81640625" style="134" customWidth="1"/>
    <col min="5387" max="5387" width="30.7265625" style="134" customWidth="1"/>
    <col min="5388" max="5388" width="48.453125" style="134" customWidth="1"/>
    <col min="5389" max="5389" width="35.26953125" style="134" customWidth="1"/>
    <col min="5390" max="5393" width="20.26953125" style="134" customWidth="1"/>
    <col min="5394" max="5397" width="14.81640625" style="134" customWidth="1"/>
    <col min="5398" max="5398" width="12.453125" style="134" customWidth="1"/>
    <col min="5399" max="5399" width="23.7265625" style="134" customWidth="1"/>
    <col min="5400" max="5400" width="41" style="134" customWidth="1"/>
    <col min="5401" max="5401" width="42.453125" style="134" customWidth="1"/>
    <col min="5402" max="5402" width="11.453125" style="134" customWidth="1"/>
    <col min="5403" max="5403" width="22.26953125" style="134" customWidth="1"/>
    <col min="5404" max="5404" width="24" style="134" bestFit="1" customWidth="1"/>
    <col min="5405" max="5405" width="18.81640625" style="134" customWidth="1"/>
    <col min="5406" max="5406" width="17.54296875" style="134" customWidth="1"/>
    <col min="5407" max="5407" width="22.1796875" style="134" bestFit="1" customWidth="1"/>
    <col min="5408" max="5408" width="17" style="134" customWidth="1"/>
    <col min="5409" max="5409" width="22.26953125" style="134" customWidth="1"/>
    <col min="5410" max="5410" width="16" style="134" bestFit="1" customWidth="1"/>
    <col min="5411" max="5411" width="18.7265625" style="134" bestFit="1" customWidth="1"/>
    <col min="5412" max="5412" width="16.54296875" style="134" bestFit="1" customWidth="1"/>
    <col min="5413" max="5416" width="15.81640625" style="134" bestFit="1" customWidth="1"/>
    <col min="5417" max="5417" width="17.453125" style="134" bestFit="1" customWidth="1"/>
    <col min="5418" max="5418" width="22.1796875" style="134" bestFit="1" customWidth="1"/>
    <col min="5419" max="5419" width="18.7265625" style="134" bestFit="1" customWidth="1"/>
    <col min="5420" max="5420" width="21" style="134" bestFit="1" customWidth="1"/>
    <col min="5421" max="5421" width="20.26953125" style="134" bestFit="1" customWidth="1"/>
    <col min="5422" max="5422" width="18.54296875" style="134" customWidth="1"/>
    <col min="5423" max="5425" width="18.81640625" style="134" customWidth="1"/>
    <col min="5426" max="5426" width="0" style="134" hidden="1" customWidth="1"/>
    <col min="5427" max="5632" width="9.1796875" style="134"/>
    <col min="5633" max="5633" width="24.81640625" style="134" customWidth="1"/>
    <col min="5634" max="5634" width="32.81640625" style="134" bestFit="1" customWidth="1"/>
    <col min="5635" max="5635" width="20.26953125" style="134" customWidth="1"/>
    <col min="5636" max="5636" width="44.81640625" style="134" customWidth="1"/>
    <col min="5637" max="5637" width="32.7265625" style="134" customWidth="1"/>
    <col min="5638" max="5638" width="0" style="134" hidden="1" customWidth="1"/>
    <col min="5639" max="5639" width="25" style="134" customWidth="1"/>
    <col min="5640" max="5640" width="17.1796875" style="134" customWidth="1"/>
    <col min="5641" max="5641" width="37.54296875" style="134" customWidth="1"/>
    <col min="5642" max="5642" width="15.81640625" style="134" customWidth="1"/>
    <col min="5643" max="5643" width="30.7265625" style="134" customWidth="1"/>
    <col min="5644" max="5644" width="48.453125" style="134" customWidth="1"/>
    <col min="5645" max="5645" width="35.26953125" style="134" customWidth="1"/>
    <col min="5646" max="5649" width="20.26953125" style="134" customWidth="1"/>
    <col min="5650" max="5653" width="14.81640625" style="134" customWidth="1"/>
    <col min="5654" max="5654" width="12.453125" style="134" customWidth="1"/>
    <col min="5655" max="5655" width="23.7265625" style="134" customWidth="1"/>
    <col min="5656" max="5656" width="41" style="134" customWidth="1"/>
    <col min="5657" max="5657" width="42.453125" style="134" customWidth="1"/>
    <col min="5658" max="5658" width="11.453125" style="134" customWidth="1"/>
    <col min="5659" max="5659" width="22.26953125" style="134" customWidth="1"/>
    <col min="5660" max="5660" width="24" style="134" bestFit="1" customWidth="1"/>
    <col min="5661" max="5661" width="18.81640625" style="134" customWidth="1"/>
    <col min="5662" max="5662" width="17.54296875" style="134" customWidth="1"/>
    <col min="5663" max="5663" width="22.1796875" style="134" bestFit="1" customWidth="1"/>
    <col min="5664" max="5664" width="17" style="134" customWidth="1"/>
    <col min="5665" max="5665" width="22.26953125" style="134" customWidth="1"/>
    <col min="5666" max="5666" width="16" style="134" bestFit="1" customWidth="1"/>
    <col min="5667" max="5667" width="18.7265625" style="134" bestFit="1" customWidth="1"/>
    <col min="5668" max="5668" width="16.54296875" style="134" bestFit="1" customWidth="1"/>
    <col min="5669" max="5672" width="15.81640625" style="134" bestFit="1" customWidth="1"/>
    <col min="5673" max="5673" width="17.453125" style="134" bestFit="1" customWidth="1"/>
    <col min="5674" max="5674" width="22.1796875" style="134" bestFit="1" customWidth="1"/>
    <col min="5675" max="5675" width="18.7265625" style="134" bestFit="1" customWidth="1"/>
    <col min="5676" max="5676" width="21" style="134" bestFit="1" customWidth="1"/>
    <col min="5677" max="5677" width="20.26953125" style="134" bestFit="1" customWidth="1"/>
    <col min="5678" max="5678" width="18.54296875" style="134" customWidth="1"/>
    <col min="5679" max="5681" width="18.81640625" style="134" customWidth="1"/>
    <col min="5682" max="5682" width="0" style="134" hidden="1" customWidth="1"/>
    <col min="5683" max="5888" width="9.1796875" style="134"/>
    <col min="5889" max="5889" width="24.81640625" style="134" customWidth="1"/>
    <col min="5890" max="5890" width="32.81640625" style="134" bestFit="1" customWidth="1"/>
    <col min="5891" max="5891" width="20.26953125" style="134" customWidth="1"/>
    <col min="5892" max="5892" width="44.81640625" style="134" customWidth="1"/>
    <col min="5893" max="5893" width="32.7265625" style="134" customWidth="1"/>
    <col min="5894" max="5894" width="0" style="134" hidden="1" customWidth="1"/>
    <col min="5895" max="5895" width="25" style="134" customWidth="1"/>
    <col min="5896" max="5896" width="17.1796875" style="134" customWidth="1"/>
    <col min="5897" max="5897" width="37.54296875" style="134" customWidth="1"/>
    <col min="5898" max="5898" width="15.81640625" style="134" customWidth="1"/>
    <col min="5899" max="5899" width="30.7265625" style="134" customWidth="1"/>
    <col min="5900" max="5900" width="48.453125" style="134" customWidth="1"/>
    <col min="5901" max="5901" width="35.26953125" style="134" customWidth="1"/>
    <col min="5902" max="5905" width="20.26953125" style="134" customWidth="1"/>
    <col min="5906" max="5909" width="14.81640625" style="134" customWidth="1"/>
    <col min="5910" max="5910" width="12.453125" style="134" customWidth="1"/>
    <col min="5911" max="5911" width="23.7265625" style="134" customWidth="1"/>
    <col min="5912" max="5912" width="41" style="134" customWidth="1"/>
    <col min="5913" max="5913" width="42.453125" style="134" customWidth="1"/>
    <col min="5914" max="5914" width="11.453125" style="134" customWidth="1"/>
    <col min="5915" max="5915" width="22.26953125" style="134" customWidth="1"/>
    <col min="5916" max="5916" width="24" style="134" bestFit="1" customWidth="1"/>
    <col min="5917" max="5917" width="18.81640625" style="134" customWidth="1"/>
    <col min="5918" max="5918" width="17.54296875" style="134" customWidth="1"/>
    <col min="5919" max="5919" width="22.1796875" style="134" bestFit="1" customWidth="1"/>
    <col min="5920" max="5920" width="17" style="134" customWidth="1"/>
    <col min="5921" max="5921" width="22.26953125" style="134" customWidth="1"/>
    <col min="5922" max="5922" width="16" style="134" bestFit="1" customWidth="1"/>
    <col min="5923" max="5923" width="18.7265625" style="134" bestFit="1" customWidth="1"/>
    <col min="5924" max="5924" width="16.54296875" style="134" bestFit="1" customWidth="1"/>
    <col min="5925" max="5928" width="15.81640625" style="134" bestFit="1" customWidth="1"/>
    <col min="5929" max="5929" width="17.453125" style="134" bestFit="1" customWidth="1"/>
    <col min="5930" max="5930" width="22.1796875" style="134" bestFit="1" customWidth="1"/>
    <col min="5931" max="5931" width="18.7265625" style="134" bestFit="1" customWidth="1"/>
    <col min="5932" max="5932" width="21" style="134" bestFit="1" customWidth="1"/>
    <col min="5933" max="5933" width="20.26953125" style="134" bestFit="1" customWidth="1"/>
    <col min="5934" max="5934" width="18.54296875" style="134" customWidth="1"/>
    <col min="5935" max="5937" width="18.81640625" style="134" customWidth="1"/>
    <col min="5938" max="5938" width="0" style="134" hidden="1" customWidth="1"/>
    <col min="5939" max="6144" width="9.1796875" style="134"/>
    <col min="6145" max="6145" width="24.81640625" style="134" customWidth="1"/>
    <col min="6146" max="6146" width="32.81640625" style="134" bestFit="1" customWidth="1"/>
    <col min="6147" max="6147" width="20.26953125" style="134" customWidth="1"/>
    <col min="6148" max="6148" width="44.81640625" style="134" customWidth="1"/>
    <col min="6149" max="6149" width="32.7265625" style="134" customWidth="1"/>
    <col min="6150" max="6150" width="0" style="134" hidden="1" customWidth="1"/>
    <col min="6151" max="6151" width="25" style="134" customWidth="1"/>
    <col min="6152" max="6152" width="17.1796875" style="134" customWidth="1"/>
    <col min="6153" max="6153" width="37.54296875" style="134" customWidth="1"/>
    <col min="6154" max="6154" width="15.81640625" style="134" customWidth="1"/>
    <col min="6155" max="6155" width="30.7265625" style="134" customWidth="1"/>
    <col min="6156" max="6156" width="48.453125" style="134" customWidth="1"/>
    <col min="6157" max="6157" width="35.26953125" style="134" customWidth="1"/>
    <col min="6158" max="6161" width="20.26953125" style="134" customWidth="1"/>
    <col min="6162" max="6165" width="14.81640625" style="134" customWidth="1"/>
    <col min="6166" max="6166" width="12.453125" style="134" customWidth="1"/>
    <col min="6167" max="6167" width="23.7265625" style="134" customWidth="1"/>
    <col min="6168" max="6168" width="41" style="134" customWidth="1"/>
    <col min="6169" max="6169" width="42.453125" style="134" customWidth="1"/>
    <col min="6170" max="6170" width="11.453125" style="134" customWidth="1"/>
    <col min="6171" max="6171" width="22.26953125" style="134" customWidth="1"/>
    <col min="6172" max="6172" width="24" style="134" bestFit="1" customWidth="1"/>
    <col min="6173" max="6173" width="18.81640625" style="134" customWidth="1"/>
    <col min="6174" max="6174" width="17.54296875" style="134" customWidth="1"/>
    <col min="6175" max="6175" width="22.1796875" style="134" bestFit="1" customWidth="1"/>
    <col min="6176" max="6176" width="17" style="134" customWidth="1"/>
    <col min="6177" max="6177" width="22.26953125" style="134" customWidth="1"/>
    <col min="6178" max="6178" width="16" style="134" bestFit="1" customWidth="1"/>
    <col min="6179" max="6179" width="18.7265625" style="134" bestFit="1" customWidth="1"/>
    <col min="6180" max="6180" width="16.54296875" style="134" bestFit="1" customWidth="1"/>
    <col min="6181" max="6184" width="15.81640625" style="134" bestFit="1" customWidth="1"/>
    <col min="6185" max="6185" width="17.453125" style="134" bestFit="1" customWidth="1"/>
    <col min="6186" max="6186" width="22.1796875" style="134" bestFit="1" customWidth="1"/>
    <col min="6187" max="6187" width="18.7265625" style="134" bestFit="1" customWidth="1"/>
    <col min="6188" max="6188" width="21" style="134" bestFit="1" customWidth="1"/>
    <col min="6189" max="6189" width="20.26953125" style="134" bestFit="1" customWidth="1"/>
    <col min="6190" max="6190" width="18.54296875" style="134" customWidth="1"/>
    <col min="6191" max="6193" width="18.81640625" style="134" customWidth="1"/>
    <col min="6194" max="6194" width="0" style="134" hidden="1" customWidth="1"/>
    <col min="6195" max="6400" width="9.1796875" style="134"/>
    <col min="6401" max="6401" width="24.81640625" style="134" customWidth="1"/>
    <col min="6402" max="6402" width="32.81640625" style="134" bestFit="1" customWidth="1"/>
    <col min="6403" max="6403" width="20.26953125" style="134" customWidth="1"/>
    <col min="6404" max="6404" width="44.81640625" style="134" customWidth="1"/>
    <col min="6405" max="6405" width="32.7265625" style="134" customWidth="1"/>
    <col min="6406" max="6406" width="0" style="134" hidden="1" customWidth="1"/>
    <col min="6407" max="6407" width="25" style="134" customWidth="1"/>
    <col min="6408" max="6408" width="17.1796875" style="134" customWidth="1"/>
    <col min="6409" max="6409" width="37.54296875" style="134" customWidth="1"/>
    <col min="6410" max="6410" width="15.81640625" style="134" customWidth="1"/>
    <col min="6411" max="6411" width="30.7265625" style="134" customWidth="1"/>
    <col min="6412" max="6412" width="48.453125" style="134" customWidth="1"/>
    <col min="6413" max="6413" width="35.26953125" style="134" customWidth="1"/>
    <col min="6414" max="6417" width="20.26953125" style="134" customWidth="1"/>
    <col min="6418" max="6421" width="14.81640625" style="134" customWidth="1"/>
    <col min="6422" max="6422" width="12.453125" style="134" customWidth="1"/>
    <col min="6423" max="6423" width="23.7265625" style="134" customWidth="1"/>
    <col min="6424" max="6424" width="41" style="134" customWidth="1"/>
    <col min="6425" max="6425" width="42.453125" style="134" customWidth="1"/>
    <col min="6426" max="6426" width="11.453125" style="134" customWidth="1"/>
    <col min="6427" max="6427" width="22.26953125" style="134" customWidth="1"/>
    <col min="6428" max="6428" width="24" style="134" bestFit="1" customWidth="1"/>
    <col min="6429" max="6429" width="18.81640625" style="134" customWidth="1"/>
    <col min="6430" max="6430" width="17.54296875" style="134" customWidth="1"/>
    <col min="6431" max="6431" width="22.1796875" style="134" bestFit="1" customWidth="1"/>
    <col min="6432" max="6432" width="17" style="134" customWidth="1"/>
    <col min="6433" max="6433" width="22.26953125" style="134" customWidth="1"/>
    <col min="6434" max="6434" width="16" style="134" bestFit="1" customWidth="1"/>
    <col min="6435" max="6435" width="18.7265625" style="134" bestFit="1" customWidth="1"/>
    <col min="6436" max="6436" width="16.54296875" style="134" bestFit="1" customWidth="1"/>
    <col min="6437" max="6440" width="15.81640625" style="134" bestFit="1" customWidth="1"/>
    <col min="6441" max="6441" width="17.453125" style="134" bestFit="1" customWidth="1"/>
    <col min="6442" max="6442" width="22.1796875" style="134" bestFit="1" customWidth="1"/>
    <col min="6443" max="6443" width="18.7265625" style="134" bestFit="1" customWidth="1"/>
    <col min="6444" max="6444" width="21" style="134" bestFit="1" customWidth="1"/>
    <col min="6445" max="6445" width="20.26953125" style="134" bestFit="1" customWidth="1"/>
    <col min="6446" max="6446" width="18.54296875" style="134" customWidth="1"/>
    <col min="6447" max="6449" width="18.81640625" style="134" customWidth="1"/>
    <col min="6450" max="6450" width="0" style="134" hidden="1" customWidth="1"/>
    <col min="6451" max="6656" width="9.1796875" style="134"/>
    <col min="6657" max="6657" width="24.81640625" style="134" customWidth="1"/>
    <col min="6658" max="6658" width="32.81640625" style="134" bestFit="1" customWidth="1"/>
    <col min="6659" max="6659" width="20.26953125" style="134" customWidth="1"/>
    <col min="6660" max="6660" width="44.81640625" style="134" customWidth="1"/>
    <col min="6661" max="6661" width="32.7265625" style="134" customWidth="1"/>
    <col min="6662" max="6662" width="0" style="134" hidden="1" customWidth="1"/>
    <col min="6663" max="6663" width="25" style="134" customWidth="1"/>
    <col min="6664" max="6664" width="17.1796875" style="134" customWidth="1"/>
    <col min="6665" max="6665" width="37.54296875" style="134" customWidth="1"/>
    <col min="6666" max="6666" width="15.81640625" style="134" customWidth="1"/>
    <col min="6667" max="6667" width="30.7265625" style="134" customWidth="1"/>
    <col min="6668" max="6668" width="48.453125" style="134" customWidth="1"/>
    <col min="6669" max="6669" width="35.26953125" style="134" customWidth="1"/>
    <col min="6670" max="6673" width="20.26953125" style="134" customWidth="1"/>
    <col min="6674" max="6677" width="14.81640625" style="134" customWidth="1"/>
    <col min="6678" max="6678" width="12.453125" style="134" customWidth="1"/>
    <col min="6679" max="6679" width="23.7265625" style="134" customWidth="1"/>
    <col min="6680" max="6680" width="41" style="134" customWidth="1"/>
    <col min="6681" max="6681" width="42.453125" style="134" customWidth="1"/>
    <col min="6682" max="6682" width="11.453125" style="134" customWidth="1"/>
    <col min="6683" max="6683" width="22.26953125" style="134" customWidth="1"/>
    <col min="6684" max="6684" width="24" style="134" bestFit="1" customWidth="1"/>
    <col min="6685" max="6685" width="18.81640625" style="134" customWidth="1"/>
    <col min="6686" max="6686" width="17.54296875" style="134" customWidth="1"/>
    <col min="6687" max="6687" width="22.1796875" style="134" bestFit="1" customWidth="1"/>
    <col min="6688" max="6688" width="17" style="134" customWidth="1"/>
    <col min="6689" max="6689" width="22.26953125" style="134" customWidth="1"/>
    <col min="6690" max="6690" width="16" style="134" bestFit="1" customWidth="1"/>
    <col min="6691" max="6691" width="18.7265625" style="134" bestFit="1" customWidth="1"/>
    <col min="6692" max="6692" width="16.54296875" style="134" bestFit="1" customWidth="1"/>
    <col min="6693" max="6696" width="15.81640625" style="134" bestFit="1" customWidth="1"/>
    <col min="6697" max="6697" width="17.453125" style="134" bestFit="1" customWidth="1"/>
    <col min="6698" max="6698" width="22.1796875" style="134" bestFit="1" customWidth="1"/>
    <col min="6699" max="6699" width="18.7265625" style="134" bestFit="1" customWidth="1"/>
    <col min="6700" max="6700" width="21" style="134" bestFit="1" customWidth="1"/>
    <col min="6701" max="6701" width="20.26953125" style="134" bestFit="1" customWidth="1"/>
    <col min="6702" max="6702" width="18.54296875" style="134" customWidth="1"/>
    <col min="6703" max="6705" width="18.81640625" style="134" customWidth="1"/>
    <col min="6706" max="6706" width="0" style="134" hidden="1" customWidth="1"/>
    <col min="6707" max="6912" width="9.1796875" style="134"/>
    <col min="6913" max="6913" width="24.81640625" style="134" customWidth="1"/>
    <col min="6914" max="6914" width="32.81640625" style="134" bestFit="1" customWidth="1"/>
    <col min="6915" max="6915" width="20.26953125" style="134" customWidth="1"/>
    <col min="6916" max="6916" width="44.81640625" style="134" customWidth="1"/>
    <col min="6917" max="6917" width="32.7265625" style="134" customWidth="1"/>
    <col min="6918" max="6918" width="0" style="134" hidden="1" customWidth="1"/>
    <col min="6919" max="6919" width="25" style="134" customWidth="1"/>
    <col min="6920" max="6920" width="17.1796875" style="134" customWidth="1"/>
    <col min="6921" max="6921" width="37.54296875" style="134" customWidth="1"/>
    <col min="6922" max="6922" width="15.81640625" style="134" customWidth="1"/>
    <col min="6923" max="6923" width="30.7265625" style="134" customWidth="1"/>
    <col min="6924" max="6924" width="48.453125" style="134" customWidth="1"/>
    <col min="6925" max="6925" width="35.26953125" style="134" customWidth="1"/>
    <col min="6926" max="6929" width="20.26953125" style="134" customWidth="1"/>
    <col min="6930" max="6933" width="14.81640625" style="134" customWidth="1"/>
    <col min="6934" max="6934" width="12.453125" style="134" customWidth="1"/>
    <col min="6935" max="6935" width="23.7265625" style="134" customWidth="1"/>
    <col min="6936" max="6936" width="41" style="134" customWidth="1"/>
    <col min="6937" max="6937" width="42.453125" style="134" customWidth="1"/>
    <col min="6938" max="6938" width="11.453125" style="134" customWidth="1"/>
    <col min="6939" max="6939" width="22.26953125" style="134" customWidth="1"/>
    <col min="6940" max="6940" width="24" style="134" bestFit="1" customWidth="1"/>
    <col min="6941" max="6941" width="18.81640625" style="134" customWidth="1"/>
    <col min="6942" max="6942" width="17.54296875" style="134" customWidth="1"/>
    <col min="6943" max="6943" width="22.1796875" style="134" bestFit="1" customWidth="1"/>
    <col min="6944" max="6944" width="17" style="134" customWidth="1"/>
    <col min="6945" max="6945" width="22.26953125" style="134" customWidth="1"/>
    <col min="6946" max="6946" width="16" style="134" bestFit="1" customWidth="1"/>
    <col min="6947" max="6947" width="18.7265625" style="134" bestFit="1" customWidth="1"/>
    <col min="6948" max="6948" width="16.54296875" style="134" bestFit="1" customWidth="1"/>
    <col min="6949" max="6952" width="15.81640625" style="134" bestFit="1" customWidth="1"/>
    <col min="6953" max="6953" width="17.453125" style="134" bestFit="1" customWidth="1"/>
    <col min="6954" max="6954" width="22.1796875" style="134" bestFit="1" customWidth="1"/>
    <col min="6955" max="6955" width="18.7265625" style="134" bestFit="1" customWidth="1"/>
    <col min="6956" max="6956" width="21" style="134" bestFit="1" customWidth="1"/>
    <col min="6957" max="6957" width="20.26953125" style="134" bestFit="1" customWidth="1"/>
    <col min="6958" max="6958" width="18.54296875" style="134" customWidth="1"/>
    <col min="6959" max="6961" width="18.81640625" style="134" customWidth="1"/>
    <col min="6962" max="6962" width="0" style="134" hidden="1" customWidth="1"/>
    <col min="6963" max="7168" width="9.1796875" style="134"/>
    <col min="7169" max="7169" width="24.81640625" style="134" customWidth="1"/>
    <col min="7170" max="7170" width="32.81640625" style="134" bestFit="1" customWidth="1"/>
    <col min="7171" max="7171" width="20.26953125" style="134" customWidth="1"/>
    <col min="7172" max="7172" width="44.81640625" style="134" customWidth="1"/>
    <col min="7173" max="7173" width="32.7265625" style="134" customWidth="1"/>
    <col min="7174" max="7174" width="0" style="134" hidden="1" customWidth="1"/>
    <col min="7175" max="7175" width="25" style="134" customWidth="1"/>
    <col min="7176" max="7176" width="17.1796875" style="134" customWidth="1"/>
    <col min="7177" max="7177" width="37.54296875" style="134" customWidth="1"/>
    <col min="7178" max="7178" width="15.81640625" style="134" customWidth="1"/>
    <col min="7179" max="7179" width="30.7265625" style="134" customWidth="1"/>
    <col min="7180" max="7180" width="48.453125" style="134" customWidth="1"/>
    <col min="7181" max="7181" width="35.26953125" style="134" customWidth="1"/>
    <col min="7182" max="7185" width="20.26953125" style="134" customWidth="1"/>
    <col min="7186" max="7189" width="14.81640625" style="134" customWidth="1"/>
    <col min="7190" max="7190" width="12.453125" style="134" customWidth="1"/>
    <col min="7191" max="7191" width="23.7265625" style="134" customWidth="1"/>
    <col min="7192" max="7192" width="41" style="134" customWidth="1"/>
    <col min="7193" max="7193" width="42.453125" style="134" customWidth="1"/>
    <col min="7194" max="7194" width="11.453125" style="134" customWidth="1"/>
    <col min="7195" max="7195" width="22.26953125" style="134" customWidth="1"/>
    <col min="7196" max="7196" width="24" style="134" bestFit="1" customWidth="1"/>
    <col min="7197" max="7197" width="18.81640625" style="134" customWidth="1"/>
    <col min="7198" max="7198" width="17.54296875" style="134" customWidth="1"/>
    <col min="7199" max="7199" width="22.1796875" style="134" bestFit="1" customWidth="1"/>
    <col min="7200" max="7200" width="17" style="134" customWidth="1"/>
    <col min="7201" max="7201" width="22.26953125" style="134" customWidth="1"/>
    <col min="7202" max="7202" width="16" style="134" bestFit="1" customWidth="1"/>
    <col min="7203" max="7203" width="18.7265625" style="134" bestFit="1" customWidth="1"/>
    <col min="7204" max="7204" width="16.54296875" style="134" bestFit="1" customWidth="1"/>
    <col min="7205" max="7208" width="15.81640625" style="134" bestFit="1" customWidth="1"/>
    <col min="7209" max="7209" width="17.453125" style="134" bestFit="1" customWidth="1"/>
    <col min="7210" max="7210" width="22.1796875" style="134" bestFit="1" customWidth="1"/>
    <col min="7211" max="7211" width="18.7265625" style="134" bestFit="1" customWidth="1"/>
    <col min="7212" max="7212" width="21" style="134" bestFit="1" customWidth="1"/>
    <col min="7213" max="7213" width="20.26953125" style="134" bestFit="1" customWidth="1"/>
    <col min="7214" max="7214" width="18.54296875" style="134" customWidth="1"/>
    <col min="7215" max="7217" width="18.81640625" style="134" customWidth="1"/>
    <col min="7218" max="7218" width="0" style="134" hidden="1" customWidth="1"/>
    <col min="7219" max="7424" width="9.1796875" style="134"/>
    <col min="7425" max="7425" width="24.81640625" style="134" customWidth="1"/>
    <col min="7426" max="7426" width="32.81640625" style="134" bestFit="1" customWidth="1"/>
    <col min="7427" max="7427" width="20.26953125" style="134" customWidth="1"/>
    <col min="7428" max="7428" width="44.81640625" style="134" customWidth="1"/>
    <col min="7429" max="7429" width="32.7265625" style="134" customWidth="1"/>
    <col min="7430" max="7430" width="0" style="134" hidden="1" customWidth="1"/>
    <col min="7431" max="7431" width="25" style="134" customWidth="1"/>
    <col min="7432" max="7432" width="17.1796875" style="134" customWidth="1"/>
    <col min="7433" max="7433" width="37.54296875" style="134" customWidth="1"/>
    <col min="7434" max="7434" width="15.81640625" style="134" customWidth="1"/>
    <col min="7435" max="7435" width="30.7265625" style="134" customWidth="1"/>
    <col min="7436" max="7436" width="48.453125" style="134" customWidth="1"/>
    <col min="7437" max="7437" width="35.26953125" style="134" customWidth="1"/>
    <col min="7438" max="7441" width="20.26953125" style="134" customWidth="1"/>
    <col min="7442" max="7445" width="14.81640625" style="134" customWidth="1"/>
    <col min="7446" max="7446" width="12.453125" style="134" customWidth="1"/>
    <col min="7447" max="7447" width="23.7265625" style="134" customWidth="1"/>
    <col min="7448" max="7448" width="41" style="134" customWidth="1"/>
    <col min="7449" max="7449" width="42.453125" style="134" customWidth="1"/>
    <col min="7450" max="7450" width="11.453125" style="134" customWidth="1"/>
    <col min="7451" max="7451" width="22.26953125" style="134" customWidth="1"/>
    <col min="7452" max="7452" width="24" style="134" bestFit="1" customWidth="1"/>
    <col min="7453" max="7453" width="18.81640625" style="134" customWidth="1"/>
    <col min="7454" max="7454" width="17.54296875" style="134" customWidth="1"/>
    <col min="7455" max="7455" width="22.1796875" style="134" bestFit="1" customWidth="1"/>
    <col min="7456" max="7456" width="17" style="134" customWidth="1"/>
    <col min="7457" max="7457" width="22.26953125" style="134" customWidth="1"/>
    <col min="7458" max="7458" width="16" style="134" bestFit="1" customWidth="1"/>
    <col min="7459" max="7459" width="18.7265625" style="134" bestFit="1" customWidth="1"/>
    <col min="7460" max="7460" width="16.54296875" style="134" bestFit="1" customWidth="1"/>
    <col min="7461" max="7464" width="15.81640625" style="134" bestFit="1" customWidth="1"/>
    <col min="7465" max="7465" width="17.453125" style="134" bestFit="1" customWidth="1"/>
    <col min="7466" max="7466" width="22.1796875" style="134" bestFit="1" customWidth="1"/>
    <col min="7467" max="7467" width="18.7265625" style="134" bestFit="1" customWidth="1"/>
    <col min="7468" max="7468" width="21" style="134" bestFit="1" customWidth="1"/>
    <col min="7469" max="7469" width="20.26953125" style="134" bestFit="1" customWidth="1"/>
    <col min="7470" max="7470" width="18.54296875" style="134" customWidth="1"/>
    <col min="7471" max="7473" width="18.81640625" style="134" customWidth="1"/>
    <col min="7474" max="7474" width="0" style="134" hidden="1" customWidth="1"/>
    <col min="7475" max="7680" width="9.1796875" style="134"/>
    <col min="7681" max="7681" width="24.81640625" style="134" customWidth="1"/>
    <col min="7682" max="7682" width="32.81640625" style="134" bestFit="1" customWidth="1"/>
    <col min="7683" max="7683" width="20.26953125" style="134" customWidth="1"/>
    <col min="7684" max="7684" width="44.81640625" style="134" customWidth="1"/>
    <col min="7685" max="7685" width="32.7265625" style="134" customWidth="1"/>
    <col min="7686" max="7686" width="0" style="134" hidden="1" customWidth="1"/>
    <col min="7687" max="7687" width="25" style="134" customWidth="1"/>
    <col min="7688" max="7688" width="17.1796875" style="134" customWidth="1"/>
    <col min="7689" max="7689" width="37.54296875" style="134" customWidth="1"/>
    <col min="7690" max="7690" width="15.81640625" style="134" customWidth="1"/>
    <col min="7691" max="7691" width="30.7265625" style="134" customWidth="1"/>
    <col min="7692" max="7692" width="48.453125" style="134" customWidth="1"/>
    <col min="7693" max="7693" width="35.26953125" style="134" customWidth="1"/>
    <col min="7694" max="7697" width="20.26953125" style="134" customWidth="1"/>
    <col min="7698" max="7701" width="14.81640625" style="134" customWidth="1"/>
    <col min="7702" max="7702" width="12.453125" style="134" customWidth="1"/>
    <col min="7703" max="7703" width="23.7265625" style="134" customWidth="1"/>
    <col min="7704" max="7704" width="41" style="134" customWidth="1"/>
    <col min="7705" max="7705" width="42.453125" style="134" customWidth="1"/>
    <col min="7706" max="7706" width="11.453125" style="134" customWidth="1"/>
    <col min="7707" max="7707" width="22.26953125" style="134" customWidth="1"/>
    <col min="7708" max="7708" width="24" style="134" bestFit="1" customWidth="1"/>
    <col min="7709" max="7709" width="18.81640625" style="134" customWidth="1"/>
    <col min="7710" max="7710" width="17.54296875" style="134" customWidth="1"/>
    <col min="7711" max="7711" width="22.1796875" style="134" bestFit="1" customWidth="1"/>
    <col min="7712" max="7712" width="17" style="134" customWidth="1"/>
    <col min="7713" max="7713" width="22.26953125" style="134" customWidth="1"/>
    <col min="7714" max="7714" width="16" style="134" bestFit="1" customWidth="1"/>
    <col min="7715" max="7715" width="18.7265625" style="134" bestFit="1" customWidth="1"/>
    <col min="7716" max="7716" width="16.54296875" style="134" bestFit="1" customWidth="1"/>
    <col min="7717" max="7720" width="15.81640625" style="134" bestFit="1" customWidth="1"/>
    <col min="7721" max="7721" width="17.453125" style="134" bestFit="1" customWidth="1"/>
    <col min="7722" max="7722" width="22.1796875" style="134" bestFit="1" customWidth="1"/>
    <col min="7723" max="7723" width="18.7265625" style="134" bestFit="1" customWidth="1"/>
    <col min="7724" max="7724" width="21" style="134" bestFit="1" customWidth="1"/>
    <col min="7725" max="7725" width="20.26953125" style="134" bestFit="1" customWidth="1"/>
    <col min="7726" max="7726" width="18.54296875" style="134" customWidth="1"/>
    <col min="7727" max="7729" width="18.81640625" style="134" customWidth="1"/>
    <col min="7730" max="7730" width="0" style="134" hidden="1" customWidth="1"/>
    <col min="7731" max="7936" width="9.1796875" style="134"/>
    <col min="7937" max="7937" width="24.81640625" style="134" customWidth="1"/>
    <col min="7938" max="7938" width="32.81640625" style="134" bestFit="1" customWidth="1"/>
    <col min="7939" max="7939" width="20.26953125" style="134" customWidth="1"/>
    <col min="7940" max="7940" width="44.81640625" style="134" customWidth="1"/>
    <col min="7941" max="7941" width="32.7265625" style="134" customWidth="1"/>
    <col min="7942" max="7942" width="0" style="134" hidden="1" customWidth="1"/>
    <col min="7943" max="7943" width="25" style="134" customWidth="1"/>
    <col min="7944" max="7944" width="17.1796875" style="134" customWidth="1"/>
    <col min="7945" max="7945" width="37.54296875" style="134" customWidth="1"/>
    <col min="7946" max="7946" width="15.81640625" style="134" customWidth="1"/>
    <col min="7947" max="7947" width="30.7265625" style="134" customWidth="1"/>
    <col min="7948" max="7948" width="48.453125" style="134" customWidth="1"/>
    <col min="7949" max="7949" width="35.26953125" style="134" customWidth="1"/>
    <col min="7950" max="7953" width="20.26953125" style="134" customWidth="1"/>
    <col min="7954" max="7957" width="14.81640625" style="134" customWidth="1"/>
    <col min="7958" max="7958" width="12.453125" style="134" customWidth="1"/>
    <col min="7959" max="7959" width="23.7265625" style="134" customWidth="1"/>
    <col min="7960" max="7960" width="41" style="134" customWidth="1"/>
    <col min="7961" max="7961" width="42.453125" style="134" customWidth="1"/>
    <col min="7962" max="7962" width="11.453125" style="134" customWidth="1"/>
    <col min="7963" max="7963" width="22.26953125" style="134" customWidth="1"/>
    <col min="7964" max="7964" width="24" style="134" bestFit="1" customWidth="1"/>
    <col min="7965" max="7965" width="18.81640625" style="134" customWidth="1"/>
    <col min="7966" max="7966" width="17.54296875" style="134" customWidth="1"/>
    <col min="7967" max="7967" width="22.1796875" style="134" bestFit="1" customWidth="1"/>
    <col min="7968" max="7968" width="17" style="134" customWidth="1"/>
    <col min="7969" max="7969" width="22.26953125" style="134" customWidth="1"/>
    <col min="7970" max="7970" width="16" style="134" bestFit="1" customWidth="1"/>
    <col min="7971" max="7971" width="18.7265625" style="134" bestFit="1" customWidth="1"/>
    <col min="7972" max="7972" width="16.54296875" style="134" bestFit="1" customWidth="1"/>
    <col min="7973" max="7976" width="15.81640625" style="134" bestFit="1" customWidth="1"/>
    <col min="7977" max="7977" width="17.453125" style="134" bestFit="1" customWidth="1"/>
    <col min="7978" max="7978" width="22.1796875" style="134" bestFit="1" customWidth="1"/>
    <col min="7979" max="7979" width="18.7265625" style="134" bestFit="1" customWidth="1"/>
    <col min="7980" max="7980" width="21" style="134" bestFit="1" customWidth="1"/>
    <col min="7981" max="7981" width="20.26953125" style="134" bestFit="1" customWidth="1"/>
    <col min="7982" max="7982" width="18.54296875" style="134" customWidth="1"/>
    <col min="7983" max="7985" width="18.81640625" style="134" customWidth="1"/>
    <col min="7986" max="7986" width="0" style="134" hidden="1" customWidth="1"/>
    <col min="7987" max="8192" width="9.1796875" style="134"/>
    <col min="8193" max="8193" width="24.81640625" style="134" customWidth="1"/>
    <col min="8194" max="8194" width="32.81640625" style="134" bestFit="1" customWidth="1"/>
    <col min="8195" max="8195" width="20.26953125" style="134" customWidth="1"/>
    <col min="8196" max="8196" width="44.81640625" style="134" customWidth="1"/>
    <col min="8197" max="8197" width="32.7265625" style="134" customWidth="1"/>
    <col min="8198" max="8198" width="0" style="134" hidden="1" customWidth="1"/>
    <col min="8199" max="8199" width="25" style="134" customWidth="1"/>
    <col min="8200" max="8200" width="17.1796875" style="134" customWidth="1"/>
    <col min="8201" max="8201" width="37.54296875" style="134" customWidth="1"/>
    <col min="8202" max="8202" width="15.81640625" style="134" customWidth="1"/>
    <col min="8203" max="8203" width="30.7265625" style="134" customWidth="1"/>
    <col min="8204" max="8204" width="48.453125" style="134" customWidth="1"/>
    <col min="8205" max="8205" width="35.26953125" style="134" customWidth="1"/>
    <col min="8206" max="8209" width="20.26953125" style="134" customWidth="1"/>
    <col min="8210" max="8213" width="14.81640625" style="134" customWidth="1"/>
    <col min="8214" max="8214" width="12.453125" style="134" customWidth="1"/>
    <col min="8215" max="8215" width="23.7265625" style="134" customWidth="1"/>
    <col min="8216" max="8216" width="41" style="134" customWidth="1"/>
    <col min="8217" max="8217" width="42.453125" style="134" customWidth="1"/>
    <col min="8218" max="8218" width="11.453125" style="134" customWidth="1"/>
    <col min="8219" max="8219" width="22.26953125" style="134" customWidth="1"/>
    <col min="8220" max="8220" width="24" style="134" bestFit="1" customWidth="1"/>
    <col min="8221" max="8221" width="18.81640625" style="134" customWidth="1"/>
    <col min="8222" max="8222" width="17.54296875" style="134" customWidth="1"/>
    <col min="8223" max="8223" width="22.1796875" style="134" bestFit="1" customWidth="1"/>
    <col min="8224" max="8224" width="17" style="134" customWidth="1"/>
    <col min="8225" max="8225" width="22.26953125" style="134" customWidth="1"/>
    <col min="8226" max="8226" width="16" style="134" bestFit="1" customWidth="1"/>
    <col min="8227" max="8227" width="18.7265625" style="134" bestFit="1" customWidth="1"/>
    <col min="8228" max="8228" width="16.54296875" style="134" bestFit="1" customWidth="1"/>
    <col min="8229" max="8232" width="15.81640625" style="134" bestFit="1" customWidth="1"/>
    <col min="8233" max="8233" width="17.453125" style="134" bestFit="1" customWidth="1"/>
    <col min="8234" max="8234" width="22.1796875" style="134" bestFit="1" customWidth="1"/>
    <col min="8235" max="8235" width="18.7265625" style="134" bestFit="1" customWidth="1"/>
    <col min="8236" max="8236" width="21" style="134" bestFit="1" customWidth="1"/>
    <col min="8237" max="8237" width="20.26953125" style="134" bestFit="1" customWidth="1"/>
    <col min="8238" max="8238" width="18.54296875" style="134" customWidth="1"/>
    <col min="8239" max="8241" width="18.81640625" style="134" customWidth="1"/>
    <col min="8242" max="8242" width="0" style="134" hidden="1" customWidth="1"/>
    <col min="8243" max="8448" width="9.1796875" style="134"/>
    <col min="8449" max="8449" width="24.81640625" style="134" customWidth="1"/>
    <col min="8450" max="8450" width="32.81640625" style="134" bestFit="1" customWidth="1"/>
    <col min="8451" max="8451" width="20.26953125" style="134" customWidth="1"/>
    <col min="8452" max="8452" width="44.81640625" style="134" customWidth="1"/>
    <col min="8453" max="8453" width="32.7265625" style="134" customWidth="1"/>
    <col min="8454" max="8454" width="0" style="134" hidden="1" customWidth="1"/>
    <col min="8455" max="8455" width="25" style="134" customWidth="1"/>
    <col min="8456" max="8456" width="17.1796875" style="134" customWidth="1"/>
    <col min="8457" max="8457" width="37.54296875" style="134" customWidth="1"/>
    <col min="8458" max="8458" width="15.81640625" style="134" customWidth="1"/>
    <col min="8459" max="8459" width="30.7265625" style="134" customWidth="1"/>
    <col min="8460" max="8460" width="48.453125" style="134" customWidth="1"/>
    <col min="8461" max="8461" width="35.26953125" style="134" customWidth="1"/>
    <col min="8462" max="8465" width="20.26953125" style="134" customWidth="1"/>
    <col min="8466" max="8469" width="14.81640625" style="134" customWidth="1"/>
    <col min="8470" max="8470" width="12.453125" style="134" customWidth="1"/>
    <col min="8471" max="8471" width="23.7265625" style="134" customWidth="1"/>
    <col min="8472" max="8472" width="41" style="134" customWidth="1"/>
    <col min="8473" max="8473" width="42.453125" style="134" customWidth="1"/>
    <col min="8474" max="8474" width="11.453125" style="134" customWidth="1"/>
    <col min="8475" max="8475" width="22.26953125" style="134" customWidth="1"/>
    <col min="8476" max="8476" width="24" style="134" bestFit="1" customWidth="1"/>
    <col min="8477" max="8477" width="18.81640625" style="134" customWidth="1"/>
    <col min="8478" max="8478" width="17.54296875" style="134" customWidth="1"/>
    <col min="8479" max="8479" width="22.1796875" style="134" bestFit="1" customWidth="1"/>
    <col min="8480" max="8480" width="17" style="134" customWidth="1"/>
    <col min="8481" max="8481" width="22.26953125" style="134" customWidth="1"/>
    <col min="8482" max="8482" width="16" style="134" bestFit="1" customWidth="1"/>
    <col min="8483" max="8483" width="18.7265625" style="134" bestFit="1" customWidth="1"/>
    <col min="8484" max="8484" width="16.54296875" style="134" bestFit="1" customWidth="1"/>
    <col min="8485" max="8488" width="15.81640625" style="134" bestFit="1" customWidth="1"/>
    <col min="8489" max="8489" width="17.453125" style="134" bestFit="1" customWidth="1"/>
    <col min="8490" max="8490" width="22.1796875" style="134" bestFit="1" customWidth="1"/>
    <col min="8491" max="8491" width="18.7265625" style="134" bestFit="1" customWidth="1"/>
    <col min="8492" max="8492" width="21" style="134" bestFit="1" customWidth="1"/>
    <col min="8493" max="8493" width="20.26953125" style="134" bestFit="1" customWidth="1"/>
    <col min="8494" max="8494" width="18.54296875" style="134" customWidth="1"/>
    <col min="8495" max="8497" width="18.81640625" style="134" customWidth="1"/>
    <col min="8498" max="8498" width="0" style="134" hidden="1" customWidth="1"/>
    <col min="8499" max="8704" width="9.1796875" style="134"/>
    <col min="8705" max="8705" width="24.81640625" style="134" customWidth="1"/>
    <col min="8706" max="8706" width="32.81640625" style="134" bestFit="1" customWidth="1"/>
    <col min="8707" max="8707" width="20.26953125" style="134" customWidth="1"/>
    <col min="8708" max="8708" width="44.81640625" style="134" customWidth="1"/>
    <col min="8709" max="8709" width="32.7265625" style="134" customWidth="1"/>
    <col min="8710" max="8710" width="0" style="134" hidden="1" customWidth="1"/>
    <col min="8711" max="8711" width="25" style="134" customWidth="1"/>
    <col min="8712" max="8712" width="17.1796875" style="134" customWidth="1"/>
    <col min="8713" max="8713" width="37.54296875" style="134" customWidth="1"/>
    <col min="8714" max="8714" width="15.81640625" style="134" customWidth="1"/>
    <col min="8715" max="8715" width="30.7265625" style="134" customWidth="1"/>
    <col min="8716" max="8716" width="48.453125" style="134" customWidth="1"/>
    <col min="8717" max="8717" width="35.26953125" style="134" customWidth="1"/>
    <col min="8718" max="8721" width="20.26953125" style="134" customWidth="1"/>
    <col min="8722" max="8725" width="14.81640625" style="134" customWidth="1"/>
    <col min="8726" max="8726" width="12.453125" style="134" customWidth="1"/>
    <col min="8727" max="8727" width="23.7265625" style="134" customWidth="1"/>
    <col min="8728" max="8728" width="41" style="134" customWidth="1"/>
    <col min="8729" max="8729" width="42.453125" style="134" customWidth="1"/>
    <col min="8730" max="8730" width="11.453125" style="134" customWidth="1"/>
    <col min="8731" max="8731" width="22.26953125" style="134" customWidth="1"/>
    <col min="8732" max="8732" width="24" style="134" bestFit="1" customWidth="1"/>
    <col min="8733" max="8733" width="18.81640625" style="134" customWidth="1"/>
    <col min="8734" max="8734" width="17.54296875" style="134" customWidth="1"/>
    <col min="8735" max="8735" width="22.1796875" style="134" bestFit="1" customWidth="1"/>
    <col min="8736" max="8736" width="17" style="134" customWidth="1"/>
    <col min="8737" max="8737" width="22.26953125" style="134" customWidth="1"/>
    <col min="8738" max="8738" width="16" style="134" bestFit="1" customWidth="1"/>
    <col min="8739" max="8739" width="18.7265625" style="134" bestFit="1" customWidth="1"/>
    <col min="8740" max="8740" width="16.54296875" style="134" bestFit="1" customWidth="1"/>
    <col min="8741" max="8744" width="15.81640625" style="134" bestFit="1" customWidth="1"/>
    <col min="8745" max="8745" width="17.453125" style="134" bestFit="1" customWidth="1"/>
    <col min="8746" max="8746" width="22.1796875" style="134" bestFit="1" customWidth="1"/>
    <col min="8747" max="8747" width="18.7265625" style="134" bestFit="1" customWidth="1"/>
    <col min="8748" max="8748" width="21" style="134" bestFit="1" customWidth="1"/>
    <col min="8749" max="8749" width="20.26953125" style="134" bestFit="1" customWidth="1"/>
    <col min="8750" max="8750" width="18.54296875" style="134" customWidth="1"/>
    <col min="8751" max="8753" width="18.81640625" style="134" customWidth="1"/>
    <col min="8754" max="8754" width="0" style="134" hidden="1" customWidth="1"/>
    <col min="8755" max="8960" width="9.1796875" style="134"/>
    <col min="8961" max="8961" width="24.81640625" style="134" customWidth="1"/>
    <col min="8962" max="8962" width="32.81640625" style="134" bestFit="1" customWidth="1"/>
    <col min="8963" max="8963" width="20.26953125" style="134" customWidth="1"/>
    <col min="8964" max="8964" width="44.81640625" style="134" customWidth="1"/>
    <col min="8965" max="8965" width="32.7265625" style="134" customWidth="1"/>
    <col min="8966" max="8966" width="0" style="134" hidden="1" customWidth="1"/>
    <col min="8967" max="8967" width="25" style="134" customWidth="1"/>
    <col min="8968" max="8968" width="17.1796875" style="134" customWidth="1"/>
    <col min="8969" max="8969" width="37.54296875" style="134" customWidth="1"/>
    <col min="8970" max="8970" width="15.81640625" style="134" customWidth="1"/>
    <col min="8971" max="8971" width="30.7265625" style="134" customWidth="1"/>
    <col min="8972" max="8972" width="48.453125" style="134" customWidth="1"/>
    <col min="8973" max="8973" width="35.26953125" style="134" customWidth="1"/>
    <col min="8974" max="8977" width="20.26953125" style="134" customWidth="1"/>
    <col min="8978" max="8981" width="14.81640625" style="134" customWidth="1"/>
    <col min="8982" max="8982" width="12.453125" style="134" customWidth="1"/>
    <col min="8983" max="8983" width="23.7265625" style="134" customWidth="1"/>
    <col min="8984" max="8984" width="41" style="134" customWidth="1"/>
    <col min="8985" max="8985" width="42.453125" style="134" customWidth="1"/>
    <col min="8986" max="8986" width="11.453125" style="134" customWidth="1"/>
    <col min="8987" max="8987" width="22.26953125" style="134" customWidth="1"/>
    <col min="8988" max="8988" width="24" style="134" bestFit="1" customWidth="1"/>
    <col min="8989" max="8989" width="18.81640625" style="134" customWidth="1"/>
    <col min="8990" max="8990" width="17.54296875" style="134" customWidth="1"/>
    <col min="8991" max="8991" width="22.1796875" style="134" bestFit="1" customWidth="1"/>
    <col min="8992" max="8992" width="17" style="134" customWidth="1"/>
    <col min="8993" max="8993" width="22.26953125" style="134" customWidth="1"/>
    <col min="8994" max="8994" width="16" style="134" bestFit="1" customWidth="1"/>
    <col min="8995" max="8995" width="18.7265625" style="134" bestFit="1" customWidth="1"/>
    <col min="8996" max="8996" width="16.54296875" style="134" bestFit="1" customWidth="1"/>
    <col min="8997" max="9000" width="15.81640625" style="134" bestFit="1" customWidth="1"/>
    <col min="9001" max="9001" width="17.453125" style="134" bestFit="1" customWidth="1"/>
    <col min="9002" max="9002" width="22.1796875" style="134" bestFit="1" customWidth="1"/>
    <col min="9003" max="9003" width="18.7265625" style="134" bestFit="1" customWidth="1"/>
    <col min="9004" max="9004" width="21" style="134" bestFit="1" customWidth="1"/>
    <col min="9005" max="9005" width="20.26953125" style="134" bestFit="1" customWidth="1"/>
    <col min="9006" max="9006" width="18.54296875" style="134" customWidth="1"/>
    <col min="9007" max="9009" width="18.81640625" style="134" customWidth="1"/>
    <col min="9010" max="9010" width="0" style="134" hidden="1" customWidth="1"/>
    <col min="9011" max="9216" width="9.1796875" style="134"/>
    <col min="9217" max="9217" width="24.81640625" style="134" customWidth="1"/>
    <col min="9218" max="9218" width="32.81640625" style="134" bestFit="1" customWidth="1"/>
    <col min="9219" max="9219" width="20.26953125" style="134" customWidth="1"/>
    <col min="9220" max="9220" width="44.81640625" style="134" customWidth="1"/>
    <col min="9221" max="9221" width="32.7265625" style="134" customWidth="1"/>
    <col min="9222" max="9222" width="0" style="134" hidden="1" customWidth="1"/>
    <col min="9223" max="9223" width="25" style="134" customWidth="1"/>
    <col min="9224" max="9224" width="17.1796875" style="134" customWidth="1"/>
    <col min="9225" max="9225" width="37.54296875" style="134" customWidth="1"/>
    <col min="9226" max="9226" width="15.81640625" style="134" customWidth="1"/>
    <col min="9227" max="9227" width="30.7265625" style="134" customWidth="1"/>
    <col min="9228" max="9228" width="48.453125" style="134" customWidth="1"/>
    <col min="9229" max="9229" width="35.26953125" style="134" customWidth="1"/>
    <col min="9230" max="9233" width="20.26953125" style="134" customWidth="1"/>
    <col min="9234" max="9237" width="14.81640625" style="134" customWidth="1"/>
    <col min="9238" max="9238" width="12.453125" style="134" customWidth="1"/>
    <col min="9239" max="9239" width="23.7265625" style="134" customWidth="1"/>
    <col min="9240" max="9240" width="41" style="134" customWidth="1"/>
    <col min="9241" max="9241" width="42.453125" style="134" customWidth="1"/>
    <col min="9242" max="9242" width="11.453125" style="134" customWidth="1"/>
    <col min="9243" max="9243" width="22.26953125" style="134" customWidth="1"/>
    <col min="9244" max="9244" width="24" style="134" bestFit="1" customWidth="1"/>
    <col min="9245" max="9245" width="18.81640625" style="134" customWidth="1"/>
    <col min="9246" max="9246" width="17.54296875" style="134" customWidth="1"/>
    <col min="9247" max="9247" width="22.1796875" style="134" bestFit="1" customWidth="1"/>
    <col min="9248" max="9248" width="17" style="134" customWidth="1"/>
    <col min="9249" max="9249" width="22.26953125" style="134" customWidth="1"/>
    <col min="9250" max="9250" width="16" style="134" bestFit="1" customWidth="1"/>
    <col min="9251" max="9251" width="18.7265625" style="134" bestFit="1" customWidth="1"/>
    <col min="9252" max="9252" width="16.54296875" style="134" bestFit="1" customWidth="1"/>
    <col min="9253" max="9256" width="15.81640625" style="134" bestFit="1" customWidth="1"/>
    <col min="9257" max="9257" width="17.453125" style="134" bestFit="1" customWidth="1"/>
    <col min="9258" max="9258" width="22.1796875" style="134" bestFit="1" customWidth="1"/>
    <col min="9259" max="9259" width="18.7265625" style="134" bestFit="1" customWidth="1"/>
    <col min="9260" max="9260" width="21" style="134" bestFit="1" customWidth="1"/>
    <col min="9261" max="9261" width="20.26953125" style="134" bestFit="1" customWidth="1"/>
    <col min="9262" max="9262" width="18.54296875" style="134" customWidth="1"/>
    <col min="9263" max="9265" width="18.81640625" style="134" customWidth="1"/>
    <col min="9266" max="9266" width="0" style="134" hidden="1" customWidth="1"/>
    <col min="9267" max="9472" width="9.1796875" style="134"/>
    <col min="9473" max="9473" width="24.81640625" style="134" customWidth="1"/>
    <col min="9474" max="9474" width="32.81640625" style="134" bestFit="1" customWidth="1"/>
    <col min="9475" max="9475" width="20.26953125" style="134" customWidth="1"/>
    <col min="9476" max="9476" width="44.81640625" style="134" customWidth="1"/>
    <col min="9477" max="9477" width="32.7265625" style="134" customWidth="1"/>
    <col min="9478" max="9478" width="0" style="134" hidden="1" customWidth="1"/>
    <col min="9479" max="9479" width="25" style="134" customWidth="1"/>
    <col min="9480" max="9480" width="17.1796875" style="134" customWidth="1"/>
    <col min="9481" max="9481" width="37.54296875" style="134" customWidth="1"/>
    <col min="9482" max="9482" width="15.81640625" style="134" customWidth="1"/>
    <col min="9483" max="9483" width="30.7265625" style="134" customWidth="1"/>
    <col min="9484" max="9484" width="48.453125" style="134" customWidth="1"/>
    <col min="9485" max="9485" width="35.26953125" style="134" customWidth="1"/>
    <col min="9486" max="9489" width="20.26953125" style="134" customWidth="1"/>
    <col min="9490" max="9493" width="14.81640625" style="134" customWidth="1"/>
    <col min="9494" max="9494" width="12.453125" style="134" customWidth="1"/>
    <col min="9495" max="9495" width="23.7265625" style="134" customWidth="1"/>
    <col min="9496" max="9496" width="41" style="134" customWidth="1"/>
    <col min="9497" max="9497" width="42.453125" style="134" customWidth="1"/>
    <col min="9498" max="9498" width="11.453125" style="134" customWidth="1"/>
    <col min="9499" max="9499" width="22.26953125" style="134" customWidth="1"/>
    <col min="9500" max="9500" width="24" style="134" bestFit="1" customWidth="1"/>
    <col min="9501" max="9501" width="18.81640625" style="134" customWidth="1"/>
    <col min="9502" max="9502" width="17.54296875" style="134" customWidth="1"/>
    <col min="9503" max="9503" width="22.1796875" style="134" bestFit="1" customWidth="1"/>
    <col min="9504" max="9504" width="17" style="134" customWidth="1"/>
    <col min="9505" max="9505" width="22.26953125" style="134" customWidth="1"/>
    <col min="9506" max="9506" width="16" style="134" bestFit="1" customWidth="1"/>
    <col min="9507" max="9507" width="18.7265625" style="134" bestFit="1" customWidth="1"/>
    <col min="9508" max="9508" width="16.54296875" style="134" bestFit="1" customWidth="1"/>
    <col min="9509" max="9512" width="15.81640625" style="134" bestFit="1" customWidth="1"/>
    <col min="9513" max="9513" width="17.453125" style="134" bestFit="1" customWidth="1"/>
    <col min="9514" max="9514" width="22.1796875" style="134" bestFit="1" customWidth="1"/>
    <col min="9515" max="9515" width="18.7265625" style="134" bestFit="1" customWidth="1"/>
    <col min="9516" max="9516" width="21" style="134" bestFit="1" customWidth="1"/>
    <col min="9517" max="9517" width="20.26953125" style="134" bestFit="1" customWidth="1"/>
    <col min="9518" max="9518" width="18.54296875" style="134" customWidth="1"/>
    <col min="9519" max="9521" width="18.81640625" style="134" customWidth="1"/>
    <col min="9522" max="9522" width="0" style="134" hidden="1" customWidth="1"/>
    <col min="9523" max="9728" width="9.1796875" style="134"/>
    <col min="9729" max="9729" width="24.81640625" style="134" customWidth="1"/>
    <col min="9730" max="9730" width="32.81640625" style="134" bestFit="1" customWidth="1"/>
    <col min="9731" max="9731" width="20.26953125" style="134" customWidth="1"/>
    <col min="9732" max="9732" width="44.81640625" style="134" customWidth="1"/>
    <col min="9733" max="9733" width="32.7265625" style="134" customWidth="1"/>
    <col min="9734" max="9734" width="0" style="134" hidden="1" customWidth="1"/>
    <col min="9735" max="9735" width="25" style="134" customWidth="1"/>
    <col min="9736" max="9736" width="17.1796875" style="134" customWidth="1"/>
    <col min="9737" max="9737" width="37.54296875" style="134" customWidth="1"/>
    <col min="9738" max="9738" width="15.81640625" style="134" customWidth="1"/>
    <col min="9739" max="9739" width="30.7265625" style="134" customWidth="1"/>
    <col min="9740" max="9740" width="48.453125" style="134" customWidth="1"/>
    <col min="9741" max="9741" width="35.26953125" style="134" customWidth="1"/>
    <col min="9742" max="9745" width="20.26953125" style="134" customWidth="1"/>
    <col min="9746" max="9749" width="14.81640625" style="134" customWidth="1"/>
    <col min="9750" max="9750" width="12.453125" style="134" customWidth="1"/>
    <col min="9751" max="9751" width="23.7265625" style="134" customWidth="1"/>
    <col min="9752" max="9752" width="41" style="134" customWidth="1"/>
    <col min="9753" max="9753" width="42.453125" style="134" customWidth="1"/>
    <col min="9754" max="9754" width="11.453125" style="134" customWidth="1"/>
    <col min="9755" max="9755" width="22.26953125" style="134" customWidth="1"/>
    <col min="9756" max="9756" width="24" style="134" bestFit="1" customWidth="1"/>
    <col min="9757" max="9757" width="18.81640625" style="134" customWidth="1"/>
    <col min="9758" max="9758" width="17.54296875" style="134" customWidth="1"/>
    <col min="9759" max="9759" width="22.1796875" style="134" bestFit="1" customWidth="1"/>
    <col min="9760" max="9760" width="17" style="134" customWidth="1"/>
    <col min="9761" max="9761" width="22.26953125" style="134" customWidth="1"/>
    <col min="9762" max="9762" width="16" style="134" bestFit="1" customWidth="1"/>
    <col min="9763" max="9763" width="18.7265625" style="134" bestFit="1" customWidth="1"/>
    <col min="9764" max="9764" width="16.54296875" style="134" bestFit="1" customWidth="1"/>
    <col min="9765" max="9768" width="15.81640625" style="134" bestFit="1" customWidth="1"/>
    <col min="9769" max="9769" width="17.453125" style="134" bestFit="1" customWidth="1"/>
    <col min="9770" max="9770" width="22.1796875" style="134" bestFit="1" customWidth="1"/>
    <col min="9771" max="9771" width="18.7265625" style="134" bestFit="1" customWidth="1"/>
    <col min="9772" max="9772" width="21" style="134" bestFit="1" customWidth="1"/>
    <col min="9773" max="9773" width="20.26953125" style="134" bestFit="1" customWidth="1"/>
    <col min="9774" max="9774" width="18.54296875" style="134" customWidth="1"/>
    <col min="9775" max="9777" width="18.81640625" style="134" customWidth="1"/>
    <col min="9778" max="9778" width="0" style="134" hidden="1" customWidth="1"/>
    <col min="9779" max="9984" width="9.1796875" style="134"/>
    <col min="9985" max="9985" width="24.81640625" style="134" customWidth="1"/>
    <col min="9986" max="9986" width="32.81640625" style="134" bestFit="1" customWidth="1"/>
    <col min="9987" max="9987" width="20.26953125" style="134" customWidth="1"/>
    <col min="9988" max="9988" width="44.81640625" style="134" customWidth="1"/>
    <col min="9989" max="9989" width="32.7265625" style="134" customWidth="1"/>
    <col min="9990" max="9990" width="0" style="134" hidden="1" customWidth="1"/>
    <col min="9991" max="9991" width="25" style="134" customWidth="1"/>
    <col min="9992" max="9992" width="17.1796875" style="134" customWidth="1"/>
    <col min="9993" max="9993" width="37.54296875" style="134" customWidth="1"/>
    <col min="9994" max="9994" width="15.81640625" style="134" customWidth="1"/>
    <col min="9995" max="9995" width="30.7265625" style="134" customWidth="1"/>
    <col min="9996" max="9996" width="48.453125" style="134" customWidth="1"/>
    <col min="9997" max="9997" width="35.26953125" style="134" customWidth="1"/>
    <col min="9998" max="10001" width="20.26953125" style="134" customWidth="1"/>
    <col min="10002" max="10005" width="14.81640625" style="134" customWidth="1"/>
    <col min="10006" max="10006" width="12.453125" style="134" customWidth="1"/>
    <col min="10007" max="10007" width="23.7265625" style="134" customWidth="1"/>
    <col min="10008" max="10008" width="41" style="134" customWidth="1"/>
    <col min="10009" max="10009" width="42.453125" style="134" customWidth="1"/>
    <col min="10010" max="10010" width="11.453125" style="134" customWidth="1"/>
    <col min="10011" max="10011" width="22.26953125" style="134" customWidth="1"/>
    <col min="10012" max="10012" width="24" style="134" bestFit="1" customWidth="1"/>
    <col min="10013" max="10013" width="18.81640625" style="134" customWidth="1"/>
    <col min="10014" max="10014" width="17.54296875" style="134" customWidth="1"/>
    <col min="10015" max="10015" width="22.1796875" style="134" bestFit="1" customWidth="1"/>
    <col min="10016" max="10016" width="17" style="134" customWidth="1"/>
    <col min="10017" max="10017" width="22.26953125" style="134" customWidth="1"/>
    <col min="10018" max="10018" width="16" style="134" bestFit="1" customWidth="1"/>
    <col min="10019" max="10019" width="18.7265625" style="134" bestFit="1" customWidth="1"/>
    <col min="10020" max="10020" width="16.54296875" style="134" bestFit="1" customWidth="1"/>
    <col min="10021" max="10024" width="15.81640625" style="134" bestFit="1" customWidth="1"/>
    <col min="10025" max="10025" width="17.453125" style="134" bestFit="1" customWidth="1"/>
    <col min="10026" max="10026" width="22.1796875" style="134" bestFit="1" customWidth="1"/>
    <col min="10027" max="10027" width="18.7265625" style="134" bestFit="1" customWidth="1"/>
    <col min="10028" max="10028" width="21" style="134" bestFit="1" customWidth="1"/>
    <col min="10029" max="10029" width="20.26953125" style="134" bestFit="1" customWidth="1"/>
    <col min="10030" max="10030" width="18.54296875" style="134" customWidth="1"/>
    <col min="10031" max="10033" width="18.81640625" style="134" customWidth="1"/>
    <col min="10034" max="10034" width="0" style="134" hidden="1" customWidth="1"/>
    <col min="10035" max="10240" width="9.1796875" style="134"/>
    <col min="10241" max="10241" width="24.81640625" style="134" customWidth="1"/>
    <col min="10242" max="10242" width="32.81640625" style="134" bestFit="1" customWidth="1"/>
    <col min="10243" max="10243" width="20.26953125" style="134" customWidth="1"/>
    <col min="10244" max="10244" width="44.81640625" style="134" customWidth="1"/>
    <col min="10245" max="10245" width="32.7265625" style="134" customWidth="1"/>
    <col min="10246" max="10246" width="0" style="134" hidden="1" customWidth="1"/>
    <col min="10247" max="10247" width="25" style="134" customWidth="1"/>
    <col min="10248" max="10248" width="17.1796875" style="134" customWidth="1"/>
    <col min="10249" max="10249" width="37.54296875" style="134" customWidth="1"/>
    <col min="10250" max="10250" width="15.81640625" style="134" customWidth="1"/>
    <col min="10251" max="10251" width="30.7265625" style="134" customWidth="1"/>
    <col min="10252" max="10252" width="48.453125" style="134" customWidth="1"/>
    <col min="10253" max="10253" width="35.26953125" style="134" customWidth="1"/>
    <col min="10254" max="10257" width="20.26953125" style="134" customWidth="1"/>
    <col min="10258" max="10261" width="14.81640625" style="134" customWidth="1"/>
    <col min="10262" max="10262" width="12.453125" style="134" customWidth="1"/>
    <col min="10263" max="10263" width="23.7265625" style="134" customWidth="1"/>
    <col min="10264" max="10264" width="41" style="134" customWidth="1"/>
    <col min="10265" max="10265" width="42.453125" style="134" customWidth="1"/>
    <col min="10266" max="10266" width="11.453125" style="134" customWidth="1"/>
    <col min="10267" max="10267" width="22.26953125" style="134" customWidth="1"/>
    <col min="10268" max="10268" width="24" style="134" bestFit="1" customWidth="1"/>
    <col min="10269" max="10269" width="18.81640625" style="134" customWidth="1"/>
    <col min="10270" max="10270" width="17.54296875" style="134" customWidth="1"/>
    <col min="10271" max="10271" width="22.1796875" style="134" bestFit="1" customWidth="1"/>
    <col min="10272" max="10272" width="17" style="134" customWidth="1"/>
    <col min="10273" max="10273" width="22.26953125" style="134" customWidth="1"/>
    <col min="10274" max="10274" width="16" style="134" bestFit="1" customWidth="1"/>
    <col min="10275" max="10275" width="18.7265625" style="134" bestFit="1" customWidth="1"/>
    <col min="10276" max="10276" width="16.54296875" style="134" bestFit="1" customWidth="1"/>
    <col min="10277" max="10280" width="15.81640625" style="134" bestFit="1" customWidth="1"/>
    <col min="10281" max="10281" width="17.453125" style="134" bestFit="1" customWidth="1"/>
    <col min="10282" max="10282" width="22.1796875" style="134" bestFit="1" customWidth="1"/>
    <col min="10283" max="10283" width="18.7265625" style="134" bestFit="1" customWidth="1"/>
    <col min="10284" max="10284" width="21" style="134" bestFit="1" customWidth="1"/>
    <col min="10285" max="10285" width="20.26953125" style="134" bestFit="1" customWidth="1"/>
    <col min="10286" max="10286" width="18.54296875" style="134" customWidth="1"/>
    <col min="10287" max="10289" width="18.81640625" style="134" customWidth="1"/>
    <col min="10290" max="10290" width="0" style="134" hidden="1" customWidth="1"/>
    <col min="10291" max="10496" width="9.1796875" style="134"/>
    <col min="10497" max="10497" width="24.81640625" style="134" customWidth="1"/>
    <col min="10498" max="10498" width="32.81640625" style="134" bestFit="1" customWidth="1"/>
    <col min="10499" max="10499" width="20.26953125" style="134" customWidth="1"/>
    <col min="10500" max="10500" width="44.81640625" style="134" customWidth="1"/>
    <col min="10501" max="10501" width="32.7265625" style="134" customWidth="1"/>
    <col min="10502" max="10502" width="0" style="134" hidden="1" customWidth="1"/>
    <col min="10503" max="10503" width="25" style="134" customWidth="1"/>
    <col min="10504" max="10504" width="17.1796875" style="134" customWidth="1"/>
    <col min="10505" max="10505" width="37.54296875" style="134" customWidth="1"/>
    <col min="10506" max="10506" width="15.81640625" style="134" customWidth="1"/>
    <col min="10507" max="10507" width="30.7265625" style="134" customWidth="1"/>
    <col min="10508" max="10508" width="48.453125" style="134" customWidth="1"/>
    <col min="10509" max="10509" width="35.26953125" style="134" customWidth="1"/>
    <col min="10510" max="10513" width="20.26953125" style="134" customWidth="1"/>
    <col min="10514" max="10517" width="14.81640625" style="134" customWidth="1"/>
    <col min="10518" max="10518" width="12.453125" style="134" customWidth="1"/>
    <col min="10519" max="10519" width="23.7265625" style="134" customWidth="1"/>
    <col min="10520" max="10520" width="41" style="134" customWidth="1"/>
    <col min="10521" max="10521" width="42.453125" style="134" customWidth="1"/>
    <col min="10522" max="10522" width="11.453125" style="134" customWidth="1"/>
    <col min="10523" max="10523" width="22.26953125" style="134" customWidth="1"/>
    <col min="10524" max="10524" width="24" style="134" bestFit="1" customWidth="1"/>
    <col min="10525" max="10525" width="18.81640625" style="134" customWidth="1"/>
    <col min="10526" max="10526" width="17.54296875" style="134" customWidth="1"/>
    <col min="10527" max="10527" width="22.1796875" style="134" bestFit="1" customWidth="1"/>
    <col min="10528" max="10528" width="17" style="134" customWidth="1"/>
    <col min="10529" max="10529" width="22.26953125" style="134" customWidth="1"/>
    <col min="10530" max="10530" width="16" style="134" bestFit="1" customWidth="1"/>
    <col min="10531" max="10531" width="18.7265625" style="134" bestFit="1" customWidth="1"/>
    <col min="10532" max="10532" width="16.54296875" style="134" bestFit="1" customWidth="1"/>
    <col min="10533" max="10536" width="15.81640625" style="134" bestFit="1" customWidth="1"/>
    <col min="10537" max="10537" width="17.453125" style="134" bestFit="1" customWidth="1"/>
    <col min="10538" max="10538" width="22.1796875" style="134" bestFit="1" customWidth="1"/>
    <col min="10539" max="10539" width="18.7265625" style="134" bestFit="1" customWidth="1"/>
    <col min="10540" max="10540" width="21" style="134" bestFit="1" customWidth="1"/>
    <col min="10541" max="10541" width="20.26953125" style="134" bestFit="1" customWidth="1"/>
    <col min="10542" max="10542" width="18.54296875" style="134" customWidth="1"/>
    <col min="10543" max="10545" width="18.81640625" style="134" customWidth="1"/>
    <col min="10546" max="10546" width="0" style="134" hidden="1" customWidth="1"/>
    <col min="10547" max="10752" width="9.1796875" style="134"/>
    <col min="10753" max="10753" width="24.81640625" style="134" customWidth="1"/>
    <col min="10754" max="10754" width="32.81640625" style="134" bestFit="1" customWidth="1"/>
    <col min="10755" max="10755" width="20.26953125" style="134" customWidth="1"/>
    <col min="10756" max="10756" width="44.81640625" style="134" customWidth="1"/>
    <col min="10757" max="10757" width="32.7265625" style="134" customWidth="1"/>
    <col min="10758" max="10758" width="0" style="134" hidden="1" customWidth="1"/>
    <col min="10759" max="10759" width="25" style="134" customWidth="1"/>
    <col min="10760" max="10760" width="17.1796875" style="134" customWidth="1"/>
    <col min="10761" max="10761" width="37.54296875" style="134" customWidth="1"/>
    <col min="10762" max="10762" width="15.81640625" style="134" customWidth="1"/>
    <col min="10763" max="10763" width="30.7265625" style="134" customWidth="1"/>
    <col min="10764" max="10764" width="48.453125" style="134" customWidth="1"/>
    <col min="10765" max="10765" width="35.26953125" style="134" customWidth="1"/>
    <col min="10766" max="10769" width="20.26953125" style="134" customWidth="1"/>
    <col min="10770" max="10773" width="14.81640625" style="134" customWidth="1"/>
    <col min="10774" max="10774" width="12.453125" style="134" customWidth="1"/>
    <col min="10775" max="10775" width="23.7265625" style="134" customWidth="1"/>
    <col min="10776" max="10776" width="41" style="134" customWidth="1"/>
    <col min="10777" max="10777" width="42.453125" style="134" customWidth="1"/>
    <col min="10778" max="10778" width="11.453125" style="134" customWidth="1"/>
    <col min="10779" max="10779" width="22.26953125" style="134" customWidth="1"/>
    <col min="10780" max="10780" width="24" style="134" bestFit="1" customWidth="1"/>
    <col min="10781" max="10781" width="18.81640625" style="134" customWidth="1"/>
    <col min="10782" max="10782" width="17.54296875" style="134" customWidth="1"/>
    <col min="10783" max="10783" width="22.1796875" style="134" bestFit="1" customWidth="1"/>
    <col min="10784" max="10784" width="17" style="134" customWidth="1"/>
    <col min="10785" max="10785" width="22.26953125" style="134" customWidth="1"/>
    <col min="10786" max="10786" width="16" style="134" bestFit="1" customWidth="1"/>
    <col min="10787" max="10787" width="18.7265625" style="134" bestFit="1" customWidth="1"/>
    <col min="10788" max="10788" width="16.54296875" style="134" bestFit="1" customWidth="1"/>
    <col min="10789" max="10792" width="15.81640625" style="134" bestFit="1" customWidth="1"/>
    <col min="10793" max="10793" width="17.453125" style="134" bestFit="1" customWidth="1"/>
    <col min="10794" max="10794" width="22.1796875" style="134" bestFit="1" customWidth="1"/>
    <col min="10795" max="10795" width="18.7265625" style="134" bestFit="1" customWidth="1"/>
    <col min="10796" max="10796" width="21" style="134" bestFit="1" customWidth="1"/>
    <col min="10797" max="10797" width="20.26953125" style="134" bestFit="1" customWidth="1"/>
    <col min="10798" max="10798" width="18.54296875" style="134" customWidth="1"/>
    <col min="10799" max="10801" width="18.81640625" style="134" customWidth="1"/>
    <col min="10802" max="10802" width="0" style="134" hidden="1" customWidth="1"/>
    <col min="10803" max="11008" width="9.1796875" style="134"/>
    <col min="11009" max="11009" width="24.81640625" style="134" customWidth="1"/>
    <col min="11010" max="11010" width="32.81640625" style="134" bestFit="1" customWidth="1"/>
    <col min="11011" max="11011" width="20.26953125" style="134" customWidth="1"/>
    <col min="11012" max="11012" width="44.81640625" style="134" customWidth="1"/>
    <col min="11013" max="11013" width="32.7265625" style="134" customWidth="1"/>
    <col min="11014" max="11014" width="0" style="134" hidden="1" customWidth="1"/>
    <col min="11015" max="11015" width="25" style="134" customWidth="1"/>
    <col min="11016" max="11016" width="17.1796875" style="134" customWidth="1"/>
    <col min="11017" max="11017" width="37.54296875" style="134" customWidth="1"/>
    <col min="11018" max="11018" width="15.81640625" style="134" customWidth="1"/>
    <col min="11019" max="11019" width="30.7265625" style="134" customWidth="1"/>
    <col min="11020" max="11020" width="48.453125" style="134" customWidth="1"/>
    <col min="11021" max="11021" width="35.26953125" style="134" customWidth="1"/>
    <col min="11022" max="11025" width="20.26953125" style="134" customWidth="1"/>
    <col min="11026" max="11029" width="14.81640625" style="134" customWidth="1"/>
    <col min="11030" max="11030" width="12.453125" style="134" customWidth="1"/>
    <col min="11031" max="11031" width="23.7265625" style="134" customWidth="1"/>
    <col min="11032" max="11032" width="41" style="134" customWidth="1"/>
    <col min="11033" max="11033" width="42.453125" style="134" customWidth="1"/>
    <col min="11034" max="11034" width="11.453125" style="134" customWidth="1"/>
    <col min="11035" max="11035" width="22.26953125" style="134" customWidth="1"/>
    <col min="11036" max="11036" width="24" style="134" bestFit="1" customWidth="1"/>
    <col min="11037" max="11037" width="18.81640625" style="134" customWidth="1"/>
    <col min="11038" max="11038" width="17.54296875" style="134" customWidth="1"/>
    <col min="11039" max="11039" width="22.1796875" style="134" bestFit="1" customWidth="1"/>
    <col min="11040" max="11040" width="17" style="134" customWidth="1"/>
    <col min="11041" max="11041" width="22.26953125" style="134" customWidth="1"/>
    <col min="11042" max="11042" width="16" style="134" bestFit="1" customWidth="1"/>
    <col min="11043" max="11043" width="18.7265625" style="134" bestFit="1" customWidth="1"/>
    <col min="11044" max="11044" width="16.54296875" style="134" bestFit="1" customWidth="1"/>
    <col min="11045" max="11048" width="15.81640625" style="134" bestFit="1" customWidth="1"/>
    <col min="11049" max="11049" width="17.453125" style="134" bestFit="1" customWidth="1"/>
    <col min="11050" max="11050" width="22.1796875" style="134" bestFit="1" customWidth="1"/>
    <col min="11051" max="11051" width="18.7265625" style="134" bestFit="1" customWidth="1"/>
    <col min="11052" max="11052" width="21" style="134" bestFit="1" customWidth="1"/>
    <col min="11053" max="11053" width="20.26953125" style="134" bestFit="1" customWidth="1"/>
    <col min="11054" max="11054" width="18.54296875" style="134" customWidth="1"/>
    <col min="11055" max="11057" width="18.81640625" style="134" customWidth="1"/>
    <col min="11058" max="11058" width="0" style="134" hidden="1" customWidth="1"/>
    <col min="11059" max="11264" width="9.1796875" style="134"/>
    <col min="11265" max="11265" width="24.81640625" style="134" customWidth="1"/>
    <col min="11266" max="11266" width="32.81640625" style="134" bestFit="1" customWidth="1"/>
    <col min="11267" max="11267" width="20.26953125" style="134" customWidth="1"/>
    <col min="11268" max="11268" width="44.81640625" style="134" customWidth="1"/>
    <col min="11269" max="11269" width="32.7265625" style="134" customWidth="1"/>
    <col min="11270" max="11270" width="0" style="134" hidden="1" customWidth="1"/>
    <col min="11271" max="11271" width="25" style="134" customWidth="1"/>
    <col min="11272" max="11272" width="17.1796875" style="134" customWidth="1"/>
    <col min="11273" max="11273" width="37.54296875" style="134" customWidth="1"/>
    <col min="11274" max="11274" width="15.81640625" style="134" customWidth="1"/>
    <col min="11275" max="11275" width="30.7265625" style="134" customWidth="1"/>
    <col min="11276" max="11276" width="48.453125" style="134" customWidth="1"/>
    <col min="11277" max="11277" width="35.26953125" style="134" customWidth="1"/>
    <col min="11278" max="11281" width="20.26953125" style="134" customWidth="1"/>
    <col min="11282" max="11285" width="14.81640625" style="134" customWidth="1"/>
    <col min="11286" max="11286" width="12.453125" style="134" customWidth="1"/>
    <col min="11287" max="11287" width="23.7265625" style="134" customWidth="1"/>
    <col min="11288" max="11288" width="41" style="134" customWidth="1"/>
    <col min="11289" max="11289" width="42.453125" style="134" customWidth="1"/>
    <col min="11290" max="11290" width="11.453125" style="134" customWidth="1"/>
    <col min="11291" max="11291" width="22.26953125" style="134" customWidth="1"/>
    <col min="11292" max="11292" width="24" style="134" bestFit="1" customWidth="1"/>
    <col min="11293" max="11293" width="18.81640625" style="134" customWidth="1"/>
    <col min="11294" max="11294" width="17.54296875" style="134" customWidth="1"/>
    <col min="11295" max="11295" width="22.1796875" style="134" bestFit="1" customWidth="1"/>
    <col min="11296" max="11296" width="17" style="134" customWidth="1"/>
    <col min="11297" max="11297" width="22.26953125" style="134" customWidth="1"/>
    <col min="11298" max="11298" width="16" style="134" bestFit="1" customWidth="1"/>
    <col min="11299" max="11299" width="18.7265625" style="134" bestFit="1" customWidth="1"/>
    <col min="11300" max="11300" width="16.54296875" style="134" bestFit="1" customWidth="1"/>
    <col min="11301" max="11304" width="15.81640625" style="134" bestFit="1" customWidth="1"/>
    <col min="11305" max="11305" width="17.453125" style="134" bestFit="1" customWidth="1"/>
    <col min="11306" max="11306" width="22.1796875" style="134" bestFit="1" customWidth="1"/>
    <col min="11307" max="11307" width="18.7265625" style="134" bestFit="1" customWidth="1"/>
    <col min="11308" max="11308" width="21" style="134" bestFit="1" customWidth="1"/>
    <col min="11309" max="11309" width="20.26953125" style="134" bestFit="1" customWidth="1"/>
    <col min="11310" max="11310" width="18.54296875" style="134" customWidth="1"/>
    <col min="11311" max="11313" width="18.81640625" style="134" customWidth="1"/>
    <col min="11314" max="11314" width="0" style="134" hidden="1" customWidth="1"/>
    <col min="11315" max="11520" width="9.1796875" style="134"/>
    <col min="11521" max="11521" width="24.81640625" style="134" customWidth="1"/>
    <col min="11522" max="11522" width="32.81640625" style="134" bestFit="1" customWidth="1"/>
    <col min="11523" max="11523" width="20.26953125" style="134" customWidth="1"/>
    <col min="11524" max="11524" width="44.81640625" style="134" customWidth="1"/>
    <col min="11525" max="11525" width="32.7265625" style="134" customWidth="1"/>
    <col min="11526" max="11526" width="0" style="134" hidden="1" customWidth="1"/>
    <col min="11527" max="11527" width="25" style="134" customWidth="1"/>
    <col min="11528" max="11528" width="17.1796875" style="134" customWidth="1"/>
    <col min="11529" max="11529" width="37.54296875" style="134" customWidth="1"/>
    <col min="11530" max="11530" width="15.81640625" style="134" customWidth="1"/>
    <col min="11531" max="11531" width="30.7265625" style="134" customWidth="1"/>
    <col min="11532" max="11532" width="48.453125" style="134" customWidth="1"/>
    <col min="11533" max="11533" width="35.26953125" style="134" customWidth="1"/>
    <col min="11534" max="11537" width="20.26953125" style="134" customWidth="1"/>
    <col min="11538" max="11541" width="14.81640625" style="134" customWidth="1"/>
    <col min="11542" max="11542" width="12.453125" style="134" customWidth="1"/>
    <col min="11543" max="11543" width="23.7265625" style="134" customWidth="1"/>
    <col min="11544" max="11544" width="41" style="134" customWidth="1"/>
    <col min="11545" max="11545" width="42.453125" style="134" customWidth="1"/>
    <col min="11546" max="11546" width="11.453125" style="134" customWidth="1"/>
    <col min="11547" max="11547" width="22.26953125" style="134" customWidth="1"/>
    <col min="11548" max="11548" width="24" style="134" bestFit="1" customWidth="1"/>
    <col min="11549" max="11549" width="18.81640625" style="134" customWidth="1"/>
    <col min="11550" max="11550" width="17.54296875" style="134" customWidth="1"/>
    <col min="11551" max="11551" width="22.1796875" style="134" bestFit="1" customWidth="1"/>
    <col min="11552" max="11552" width="17" style="134" customWidth="1"/>
    <col min="11553" max="11553" width="22.26953125" style="134" customWidth="1"/>
    <col min="11554" max="11554" width="16" style="134" bestFit="1" customWidth="1"/>
    <col min="11555" max="11555" width="18.7265625" style="134" bestFit="1" customWidth="1"/>
    <col min="11556" max="11556" width="16.54296875" style="134" bestFit="1" customWidth="1"/>
    <col min="11557" max="11560" width="15.81640625" style="134" bestFit="1" customWidth="1"/>
    <col min="11561" max="11561" width="17.453125" style="134" bestFit="1" customWidth="1"/>
    <col min="11562" max="11562" width="22.1796875" style="134" bestFit="1" customWidth="1"/>
    <col min="11563" max="11563" width="18.7265625" style="134" bestFit="1" customWidth="1"/>
    <col min="11564" max="11564" width="21" style="134" bestFit="1" customWidth="1"/>
    <col min="11565" max="11565" width="20.26953125" style="134" bestFit="1" customWidth="1"/>
    <col min="11566" max="11566" width="18.54296875" style="134" customWidth="1"/>
    <col min="11567" max="11569" width="18.81640625" style="134" customWidth="1"/>
    <col min="11570" max="11570" width="0" style="134" hidden="1" customWidth="1"/>
    <col min="11571" max="11776" width="9.1796875" style="134"/>
    <col min="11777" max="11777" width="24.81640625" style="134" customWidth="1"/>
    <col min="11778" max="11778" width="32.81640625" style="134" bestFit="1" customWidth="1"/>
    <col min="11779" max="11779" width="20.26953125" style="134" customWidth="1"/>
    <col min="11780" max="11780" width="44.81640625" style="134" customWidth="1"/>
    <col min="11781" max="11781" width="32.7265625" style="134" customWidth="1"/>
    <col min="11782" max="11782" width="0" style="134" hidden="1" customWidth="1"/>
    <col min="11783" max="11783" width="25" style="134" customWidth="1"/>
    <col min="11784" max="11784" width="17.1796875" style="134" customWidth="1"/>
    <col min="11785" max="11785" width="37.54296875" style="134" customWidth="1"/>
    <col min="11786" max="11786" width="15.81640625" style="134" customWidth="1"/>
    <col min="11787" max="11787" width="30.7265625" style="134" customWidth="1"/>
    <col min="11788" max="11788" width="48.453125" style="134" customWidth="1"/>
    <col min="11789" max="11789" width="35.26953125" style="134" customWidth="1"/>
    <col min="11790" max="11793" width="20.26953125" style="134" customWidth="1"/>
    <col min="11794" max="11797" width="14.81640625" style="134" customWidth="1"/>
    <col min="11798" max="11798" width="12.453125" style="134" customWidth="1"/>
    <col min="11799" max="11799" width="23.7265625" style="134" customWidth="1"/>
    <col min="11800" max="11800" width="41" style="134" customWidth="1"/>
    <col min="11801" max="11801" width="42.453125" style="134" customWidth="1"/>
    <col min="11802" max="11802" width="11.453125" style="134" customWidth="1"/>
    <col min="11803" max="11803" width="22.26953125" style="134" customWidth="1"/>
    <col min="11804" max="11804" width="24" style="134" bestFit="1" customWidth="1"/>
    <col min="11805" max="11805" width="18.81640625" style="134" customWidth="1"/>
    <col min="11806" max="11806" width="17.54296875" style="134" customWidth="1"/>
    <col min="11807" max="11807" width="22.1796875" style="134" bestFit="1" customWidth="1"/>
    <col min="11808" max="11808" width="17" style="134" customWidth="1"/>
    <col min="11809" max="11809" width="22.26953125" style="134" customWidth="1"/>
    <col min="11810" max="11810" width="16" style="134" bestFit="1" customWidth="1"/>
    <col min="11811" max="11811" width="18.7265625" style="134" bestFit="1" customWidth="1"/>
    <col min="11812" max="11812" width="16.54296875" style="134" bestFit="1" customWidth="1"/>
    <col min="11813" max="11816" width="15.81640625" style="134" bestFit="1" customWidth="1"/>
    <col min="11817" max="11817" width="17.453125" style="134" bestFit="1" customWidth="1"/>
    <col min="11818" max="11818" width="22.1796875" style="134" bestFit="1" customWidth="1"/>
    <col min="11819" max="11819" width="18.7265625" style="134" bestFit="1" customWidth="1"/>
    <col min="11820" max="11820" width="21" style="134" bestFit="1" customWidth="1"/>
    <col min="11821" max="11821" width="20.26953125" style="134" bestFit="1" customWidth="1"/>
    <col min="11822" max="11822" width="18.54296875" style="134" customWidth="1"/>
    <col min="11823" max="11825" width="18.81640625" style="134" customWidth="1"/>
    <col min="11826" max="11826" width="0" style="134" hidden="1" customWidth="1"/>
    <col min="11827" max="12032" width="9.1796875" style="134"/>
    <col min="12033" max="12033" width="24.81640625" style="134" customWidth="1"/>
    <col min="12034" max="12034" width="32.81640625" style="134" bestFit="1" customWidth="1"/>
    <col min="12035" max="12035" width="20.26953125" style="134" customWidth="1"/>
    <col min="12036" max="12036" width="44.81640625" style="134" customWidth="1"/>
    <col min="12037" max="12037" width="32.7265625" style="134" customWidth="1"/>
    <col min="12038" max="12038" width="0" style="134" hidden="1" customWidth="1"/>
    <col min="12039" max="12039" width="25" style="134" customWidth="1"/>
    <col min="12040" max="12040" width="17.1796875" style="134" customWidth="1"/>
    <col min="12041" max="12041" width="37.54296875" style="134" customWidth="1"/>
    <col min="12042" max="12042" width="15.81640625" style="134" customWidth="1"/>
    <col min="12043" max="12043" width="30.7265625" style="134" customWidth="1"/>
    <col min="12044" max="12044" width="48.453125" style="134" customWidth="1"/>
    <col min="12045" max="12045" width="35.26953125" style="134" customWidth="1"/>
    <col min="12046" max="12049" width="20.26953125" style="134" customWidth="1"/>
    <col min="12050" max="12053" width="14.81640625" style="134" customWidth="1"/>
    <col min="12054" max="12054" width="12.453125" style="134" customWidth="1"/>
    <col min="12055" max="12055" width="23.7265625" style="134" customWidth="1"/>
    <col min="12056" max="12056" width="41" style="134" customWidth="1"/>
    <col min="12057" max="12057" width="42.453125" style="134" customWidth="1"/>
    <col min="12058" max="12058" width="11.453125" style="134" customWidth="1"/>
    <col min="12059" max="12059" width="22.26953125" style="134" customWidth="1"/>
    <col min="12060" max="12060" width="24" style="134" bestFit="1" customWidth="1"/>
    <col min="12061" max="12061" width="18.81640625" style="134" customWidth="1"/>
    <col min="12062" max="12062" width="17.54296875" style="134" customWidth="1"/>
    <col min="12063" max="12063" width="22.1796875" style="134" bestFit="1" customWidth="1"/>
    <col min="12064" max="12064" width="17" style="134" customWidth="1"/>
    <col min="12065" max="12065" width="22.26953125" style="134" customWidth="1"/>
    <col min="12066" max="12066" width="16" style="134" bestFit="1" customWidth="1"/>
    <col min="12067" max="12067" width="18.7265625" style="134" bestFit="1" customWidth="1"/>
    <col min="12068" max="12068" width="16.54296875" style="134" bestFit="1" customWidth="1"/>
    <col min="12069" max="12072" width="15.81640625" style="134" bestFit="1" customWidth="1"/>
    <col min="12073" max="12073" width="17.453125" style="134" bestFit="1" customWidth="1"/>
    <col min="12074" max="12074" width="22.1796875" style="134" bestFit="1" customWidth="1"/>
    <col min="12075" max="12075" width="18.7265625" style="134" bestFit="1" customWidth="1"/>
    <col min="12076" max="12076" width="21" style="134" bestFit="1" customWidth="1"/>
    <col min="12077" max="12077" width="20.26953125" style="134" bestFit="1" customWidth="1"/>
    <col min="12078" max="12078" width="18.54296875" style="134" customWidth="1"/>
    <col min="12079" max="12081" width="18.81640625" style="134" customWidth="1"/>
    <col min="12082" max="12082" width="0" style="134" hidden="1" customWidth="1"/>
    <col min="12083" max="12288" width="9.1796875" style="134"/>
    <col min="12289" max="12289" width="24.81640625" style="134" customWidth="1"/>
    <col min="12290" max="12290" width="32.81640625" style="134" bestFit="1" customWidth="1"/>
    <col min="12291" max="12291" width="20.26953125" style="134" customWidth="1"/>
    <col min="12292" max="12292" width="44.81640625" style="134" customWidth="1"/>
    <col min="12293" max="12293" width="32.7265625" style="134" customWidth="1"/>
    <col min="12294" max="12294" width="0" style="134" hidden="1" customWidth="1"/>
    <col min="12295" max="12295" width="25" style="134" customWidth="1"/>
    <col min="12296" max="12296" width="17.1796875" style="134" customWidth="1"/>
    <col min="12297" max="12297" width="37.54296875" style="134" customWidth="1"/>
    <col min="12298" max="12298" width="15.81640625" style="134" customWidth="1"/>
    <col min="12299" max="12299" width="30.7265625" style="134" customWidth="1"/>
    <col min="12300" max="12300" width="48.453125" style="134" customWidth="1"/>
    <col min="12301" max="12301" width="35.26953125" style="134" customWidth="1"/>
    <col min="12302" max="12305" width="20.26953125" style="134" customWidth="1"/>
    <col min="12306" max="12309" width="14.81640625" style="134" customWidth="1"/>
    <col min="12310" max="12310" width="12.453125" style="134" customWidth="1"/>
    <col min="12311" max="12311" width="23.7265625" style="134" customWidth="1"/>
    <col min="12312" max="12312" width="41" style="134" customWidth="1"/>
    <col min="12313" max="12313" width="42.453125" style="134" customWidth="1"/>
    <col min="12314" max="12314" width="11.453125" style="134" customWidth="1"/>
    <col min="12315" max="12315" width="22.26953125" style="134" customWidth="1"/>
    <col min="12316" max="12316" width="24" style="134" bestFit="1" customWidth="1"/>
    <col min="12317" max="12317" width="18.81640625" style="134" customWidth="1"/>
    <col min="12318" max="12318" width="17.54296875" style="134" customWidth="1"/>
    <col min="12319" max="12319" width="22.1796875" style="134" bestFit="1" customWidth="1"/>
    <col min="12320" max="12320" width="17" style="134" customWidth="1"/>
    <col min="12321" max="12321" width="22.26953125" style="134" customWidth="1"/>
    <col min="12322" max="12322" width="16" style="134" bestFit="1" customWidth="1"/>
    <col min="12323" max="12323" width="18.7265625" style="134" bestFit="1" customWidth="1"/>
    <col min="12324" max="12324" width="16.54296875" style="134" bestFit="1" customWidth="1"/>
    <col min="12325" max="12328" width="15.81640625" style="134" bestFit="1" customWidth="1"/>
    <col min="12329" max="12329" width="17.453125" style="134" bestFit="1" customWidth="1"/>
    <col min="12330" max="12330" width="22.1796875" style="134" bestFit="1" customWidth="1"/>
    <col min="12331" max="12331" width="18.7265625" style="134" bestFit="1" customWidth="1"/>
    <col min="12332" max="12332" width="21" style="134" bestFit="1" customWidth="1"/>
    <col min="12333" max="12333" width="20.26953125" style="134" bestFit="1" customWidth="1"/>
    <col min="12334" max="12334" width="18.54296875" style="134" customWidth="1"/>
    <col min="12335" max="12337" width="18.81640625" style="134" customWidth="1"/>
    <col min="12338" max="12338" width="0" style="134" hidden="1" customWidth="1"/>
    <col min="12339" max="12544" width="9.1796875" style="134"/>
    <col min="12545" max="12545" width="24.81640625" style="134" customWidth="1"/>
    <col min="12546" max="12546" width="32.81640625" style="134" bestFit="1" customWidth="1"/>
    <col min="12547" max="12547" width="20.26953125" style="134" customWidth="1"/>
    <col min="12548" max="12548" width="44.81640625" style="134" customWidth="1"/>
    <col min="12549" max="12549" width="32.7265625" style="134" customWidth="1"/>
    <col min="12550" max="12550" width="0" style="134" hidden="1" customWidth="1"/>
    <col min="12551" max="12551" width="25" style="134" customWidth="1"/>
    <col min="12552" max="12552" width="17.1796875" style="134" customWidth="1"/>
    <col min="12553" max="12553" width="37.54296875" style="134" customWidth="1"/>
    <col min="12554" max="12554" width="15.81640625" style="134" customWidth="1"/>
    <col min="12555" max="12555" width="30.7265625" style="134" customWidth="1"/>
    <col min="12556" max="12556" width="48.453125" style="134" customWidth="1"/>
    <col min="12557" max="12557" width="35.26953125" style="134" customWidth="1"/>
    <col min="12558" max="12561" width="20.26953125" style="134" customWidth="1"/>
    <col min="12562" max="12565" width="14.81640625" style="134" customWidth="1"/>
    <col min="12566" max="12566" width="12.453125" style="134" customWidth="1"/>
    <col min="12567" max="12567" width="23.7265625" style="134" customWidth="1"/>
    <col min="12568" max="12568" width="41" style="134" customWidth="1"/>
    <col min="12569" max="12569" width="42.453125" style="134" customWidth="1"/>
    <col min="12570" max="12570" width="11.453125" style="134" customWidth="1"/>
    <col min="12571" max="12571" width="22.26953125" style="134" customWidth="1"/>
    <col min="12572" max="12572" width="24" style="134" bestFit="1" customWidth="1"/>
    <col min="12573" max="12573" width="18.81640625" style="134" customWidth="1"/>
    <col min="12574" max="12574" width="17.54296875" style="134" customWidth="1"/>
    <col min="12575" max="12575" width="22.1796875" style="134" bestFit="1" customWidth="1"/>
    <col min="12576" max="12576" width="17" style="134" customWidth="1"/>
    <col min="12577" max="12577" width="22.26953125" style="134" customWidth="1"/>
    <col min="12578" max="12578" width="16" style="134" bestFit="1" customWidth="1"/>
    <col min="12579" max="12579" width="18.7265625" style="134" bestFit="1" customWidth="1"/>
    <col min="12580" max="12580" width="16.54296875" style="134" bestFit="1" customWidth="1"/>
    <col min="12581" max="12584" width="15.81640625" style="134" bestFit="1" customWidth="1"/>
    <col min="12585" max="12585" width="17.453125" style="134" bestFit="1" customWidth="1"/>
    <col min="12586" max="12586" width="22.1796875" style="134" bestFit="1" customWidth="1"/>
    <col min="12587" max="12587" width="18.7265625" style="134" bestFit="1" customWidth="1"/>
    <col min="12588" max="12588" width="21" style="134" bestFit="1" customWidth="1"/>
    <col min="12589" max="12589" width="20.26953125" style="134" bestFit="1" customWidth="1"/>
    <col min="12590" max="12590" width="18.54296875" style="134" customWidth="1"/>
    <col min="12591" max="12593" width="18.81640625" style="134" customWidth="1"/>
    <col min="12594" max="12594" width="0" style="134" hidden="1" customWidth="1"/>
    <col min="12595" max="12800" width="9.1796875" style="134"/>
    <col min="12801" max="12801" width="24.81640625" style="134" customWidth="1"/>
    <col min="12802" max="12802" width="32.81640625" style="134" bestFit="1" customWidth="1"/>
    <col min="12803" max="12803" width="20.26953125" style="134" customWidth="1"/>
    <col min="12804" max="12804" width="44.81640625" style="134" customWidth="1"/>
    <col min="12805" max="12805" width="32.7265625" style="134" customWidth="1"/>
    <col min="12806" max="12806" width="0" style="134" hidden="1" customWidth="1"/>
    <col min="12807" max="12807" width="25" style="134" customWidth="1"/>
    <col min="12808" max="12808" width="17.1796875" style="134" customWidth="1"/>
    <col min="12809" max="12809" width="37.54296875" style="134" customWidth="1"/>
    <col min="12810" max="12810" width="15.81640625" style="134" customWidth="1"/>
    <col min="12811" max="12811" width="30.7265625" style="134" customWidth="1"/>
    <col min="12812" max="12812" width="48.453125" style="134" customWidth="1"/>
    <col min="12813" max="12813" width="35.26953125" style="134" customWidth="1"/>
    <col min="12814" max="12817" width="20.26953125" style="134" customWidth="1"/>
    <col min="12818" max="12821" width="14.81640625" style="134" customWidth="1"/>
    <col min="12822" max="12822" width="12.453125" style="134" customWidth="1"/>
    <col min="12823" max="12823" width="23.7265625" style="134" customWidth="1"/>
    <col min="12824" max="12824" width="41" style="134" customWidth="1"/>
    <col min="12825" max="12825" width="42.453125" style="134" customWidth="1"/>
    <col min="12826" max="12826" width="11.453125" style="134" customWidth="1"/>
    <col min="12827" max="12827" width="22.26953125" style="134" customWidth="1"/>
    <col min="12828" max="12828" width="24" style="134" bestFit="1" customWidth="1"/>
    <col min="12829" max="12829" width="18.81640625" style="134" customWidth="1"/>
    <col min="12830" max="12830" width="17.54296875" style="134" customWidth="1"/>
    <col min="12831" max="12831" width="22.1796875" style="134" bestFit="1" customWidth="1"/>
    <col min="12832" max="12832" width="17" style="134" customWidth="1"/>
    <col min="12833" max="12833" width="22.26953125" style="134" customWidth="1"/>
    <col min="12834" max="12834" width="16" style="134" bestFit="1" customWidth="1"/>
    <col min="12835" max="12835" width="18.7265625" style="134" bestFit="1" customWidth="1"/>
    <col min="12836" max="12836" width="16.54296875" style="134" bestFit="1" customWidth="1"/>
    <col min="12837" max="12840" width="15.81640625" style="134" bestFit="1" customWidth="1"/>
    <col min="12841" max="12841" width="17.453125" style="134" bestFit="1" customWidth="1"/>
    <col min="12842" max="12842" width="22.1796875" style="134" bestFit="1" customWidth="1"/>
    <col min="12843" max="12843" width="18.7265625" style="134" bestFit="1" customWidth="1"/>
    <col min="12844" max="12844" width="21" style="134" bestFit="1" customWidth="1"/>
    <col min="12845" max="12845" width="20.26953125" style="134" bestFit="1" customWidth="1"/>
    <col min="12846" max="12846" width="18.54296875" style="134" customWidth="1"/>
    <col min="12847" max="12849" width="18.81640625" style="134" customWidth="1"/>
    <col min="12850" max="12850" width="0" style="134" hidden="1" customWidth="1"/>
    <col min="12851" max="13056" width="9.1796875" style="134"/>
    <col min="13057" max="13057" width="24.81640625" style="134" customWidth="1"/>
    <col min="13058" max="13058" width="32.81640625" style="134" bestFit="1" customWidth="1"/>
    <col min="13059" max="13059" width="20.26953125" style="134" customWidth="1"/>
    <col min="13060" max="13060" width="44.81640625" style="134" customWidth="1"/>
    <col min="13061" max="13061" width="32.7265625" style="134" customWidth="1"/>
    <col min="13062" max="13062" width="0" style="134" hidden="1" customWidth="1"/>
    <col min="13063" max="13063" width="25" style="134" customWidth="1"/>
    <col min="13064" max="13064" width="17.1796875" style="134" customWidth="1"/>
    <col min="13065" max="13065" width="37.54296875" style="134" customWidth="1"/>
    <col min="13066" max="13066" width="15.81640625" style="134" customWidth="1"/>
    <col min="13067" max="13067" width="30.7265625" style="134" customWidth="1"/>
    <col min="13068" max="13068" width="48.453125" style="134" customWidth="1"/>
    <col min="13069" max="13069" width="35.26953125" style="134" customWidth="1"/>
    <col min="13070" max="13073" width="20.26953125" style="134" customWidth="1"/>
    <col min="13074" max="13077" width="14.81640625" style="134" customWidth="1"/>
    <col min="13078" max="13078" width="12.453125" style="134" customWidth="1"/>
    <col min="13079" max="13079" width="23.7265625" style="134" customWidth="1"/>
    <col min="13080" max="13080" width="41" style="134" customWidth="1"/>
    <col min="13081" max="13081" width="42.453125" style="134" customWidth="1"/>
    <col min="13082" max="13082" width="11.453125" style="134" customWidth="1"/>
    <col min="13083" max="13083" width="22.26953125" style="134" customWidth="1"/>
    <col min="13084" max="13084" width="24" style="134" bestFit="1" customWidth="1"/>
    <col min="13085" max="13085" width="18.81640625" style="134" customWidth="1"/>
    <col min="13086" max="13086" width="17.54296875" style="134" customWidth="1"/>
    <col min="13087" max="13087" width="22.1796875" style="134" bestFit="1" customWidth="1"/>
    <col min="13088" max="13088" width="17" style="134" customWidth="1"/>
    <col min="13089" max="13089" width="22.26953125" style="134" customWidth="1"/>
    <col min="13090" max="13090" width="16" style="134" bestFit="1" customWidth="1"/>
    <col min="13091" max="13091" width="18.7265625" style="134" bestFit="1" customWidth="1"/>
    <col min="13092" max="13092" width="16.54296875" style="134" bestFit="1" customWidth="1"/>
    <col min="13093" max="13096" width="15.81640625" style="134" bestFit="1" customWidth="1"/>
    <col min="13097" max="13097" width="17.453125" style="134" bestFit="1" customWidth="1"/>
    <col min="13098" max="13098" width="22.1796875" style="134" bestFit="1" customWidth="1"/>
    <col min="13099" max="13099" width="18.7265625" style="134" bestFit="1" customWidth="1"/>
    <col min="13100" max="13100" width="21" style="134" bestFit="1" customWidth="1"/>
    <col min="13101" max="13101" width="20.26953125" style="134" bestFit="1" customWidth="1"/>
    <col min="13102" max="13102" width="18.54296875" style="134" customWidth="1"/>
    <col min="13103" max="13105" width="18.81640625" style="134" customWidth="1"/>
    <col min="13106" max="13106" width="0" style="134" hidden="1" customWidth="1"/>
    <col min="13107" max="13312" width="9.1796875" style="134"/>
    <col min="13313" max="13313" width="24.81640625" style="134" customWidth="1"/>
    <col min="13314" max="13314" width="32.81640625" style="134" bestFit="1" customWidth="1"/>
    <col min="13315" max="13315" width="20.26953125" style="134" customWidth="1"/>
    <col min="13316" max="13316" width="44.81640625" style="134" customWidth="1"/>
    <col min="13317" max="13317" width="32.7265625" style="134" customWidth="1"/>
    <col min="13318" max="13318" width="0" style="134" hidden="1" customWidth="1"/>
    <col min="13319" max="13319" width="25" style="134" customWidth="1"/>
    <col min="13320" max="13320" width="17.1796875" style="134" customWidth="1"/>
    <col min="13321" max="13321" width="37.54296875" style="134" customWidth="1"/>
    <col min="13322" max="13322" width="15.81640625" style="134" customWidth="1"/>
    <col min="13323" max="13323" width="30.7265625" style="134" customWidth="1"/>
    <col min="13324" max="13324" width="48.453125" style="134" customWidth="1"/>
    <col min="13325" max="13325" width="35.26953125" style="134" customWidth="1"/>
    <col min="13326" max="13329" width="20.26953125" style="134" customWidth="1"/>
    <col min="13330" max="13333" width="14.81640625" style="134" customWidth="1"/>
    <col min="13334" max="13334" width="12.453125" style="134" customWidth="1"/>
    <col min="13335" max="13335" width="23.7265625" style="134" customWidth="1"/>
    <col min="13336" max="13336" width="41" style="134" customWidth="1"/>
    <col min="13337" max="13337" width="42.453125" style="134" customWidth="1"/>
    <col min="13338" max="13338" width="11.453125" style="134" customWidth="1"/>
    <col min="13339" max="13339" width="22.26953125" style="134" customWidth="1"/>
    <col min="13340" max="13340" width="24" style="134" bestFit="1" customWidth="1"/>
    <col min="13341" max="13341" width="18.81640625" style="134" customWidth="1"/>
    <col min="13342" max="13342" width="17.54296875" style="134" customWidth="1"/>
    <col min="13343" max="13343" width="22.1796875" style="134" bestFit="1" customWidth="1"/>
    <col min="13344" max="13344" width="17" style="134" customWidth="1"/>
    <col min="13345" max="13345" width="22.26953125" style="134" customWidth="1"/>
    <col min="13346" max="13346" width="16" style="134" bestFit="1" customWidth="1"/>
    <col min="13347" max="13347" width="18.7265625" style="134" bestFit="1" customWidth="1"/>
    <col min="13348" max="13348" width="16.54296875" style="134" bestFit="1" customWidth="1"/>
    <col min="13349" max="13352" width="15.81640625" style="134" bestFit="1" customWidth="1"/>
    <col min="13353" max="13353" width="17.453125" style="134" bestFit="1" customWidth="1"/>
    <col min="13354" max="13354" width="22.1796875" style="134" bestFit="1" customWidth="1"/>
    <col min="13355" max="13355" width="18.7265625" style="134" bestFit="1" customWidth="1"/>
    <col min="13356" max="13356" width="21" style="134" bestFit="1" customWidth="1"/>
    <col min="13357" max="13357" width="20.26953125" style="134" bestFit="1" customWidth="1"/>
    <col min="13358" max="13358" width="18.54296875" style="134" customWidth="1"/>
    <col min="13359" max="13361" width="18.81640625" style="134" customWidth="1"/>
    <col min="13362" max="13362" width="0" style="134" hidden="1" customWidth="1"/>
    <col min="13363" max="13568" width="9.1796875" style="134"/>
    <col min="13569" max="13569" width="24.81640625" style="134" customWidth="1"/>
    <col min="13570" max="13570" width="32.81640625" style="134" bestFit="1" customWidth="1"/>
    <col min="13571" max="13571" width="20.26953125" style="134" customWidth="1"/>
    <col min="13572" max="13572" width="44.81640625" style="134" customWidth="1"/>
    <col min="13573" max="13573" width="32.7265625" style="134" customWidth="1"/>
    <col min="13574" max="13574" width="0" style="134" hidden="1" customWidth="1"/>
    <col min="13575" max="13575" width="25" style="134" customWidth="1"/>
    <col min="13576" max="13576" width="17.1796875" style="134" customWidth="1"/>
    <col min="13577" max="13577" width="37.54296875" style="134" customWidth="1"/>
    <col min="13578" max="13578" width="15.81640625" style="134" customWidth="1"/>
    <col min="13579" max="13579" width="30.7265625" style="134" customWidth="1"/>
    <col min="13580" max="13580" width="48.453125" style="134" customWidth="1"/>
    <col min="13581" max="13581" width="35.26953125" style="134" customWidth="1"/>
    <col min="13582" max="13585" width="20.26953125" style="134" customWidth="1"/>
    <col min="13586" max="13589" width="14.81640625" style="134" customWidth="1"/>
    <col min="13590" max="13590" width="12.453125" style="134" customWidth="1"/>
    <col min="13591" max="13591" width="23.7265625" style="134" customWidth="1"/>
    <col min="13592" max="13592" width="41" style="134" customWidth="1"/>
    <col min="13593" max="13593" width="42.453125" style="134" customWidth="1"/>
    <col min="13594" max="13594" width="11.453125" style="134" customWidth="1"/>
    <col min="13595" max="13595" width="22.26953125" style="134" customWidth="1"/>
    <col min="13596" max="13596" width="24" style="134" bestFit="1" customWidth="1"/>
    <col min="13597" max="13597" width="18.81640625" style="134" customWidth="1"/>
    <col min="13598" max="13598" width="17.54296875" style="134" customWidth="1"/>
    <col min="13599" max="13599" width="22.1796875" style="134" bestFit="1" customWidth="1"/>
    <col min="13600" max="13600" width="17" style="134" customWidth="1"/>
    <col min="13601" max="13601" width="22.26953125" style="134" customWidth="1"/>
    <col min="13602" max="13602" width="16" style="134" bestFit="1" customWidth="1"/>
    <col min="13603" max="13603" width="18.7265625" style="134" bestFit="1" customWidth="1"/>
    <col min="13604" max="13604" width="16.54296875" style="134" bestFit="1" customWidth="1"/>
    <col min="13605" max="13608" width="15.81640625" style="134" bestFit="1" customWidth="1"/>
    <col min="13609" max="13609" width="17.453125" style="134" bestFit="1" customWidth="1"/>
    <col min="13610" max="13610" width="22.1796875" style="134" bestFit="1" customWidth="1"/>
    <col min="13611" max="13611" width="18.7265625" style="134" bestFit="1" customWidth="1"/>
    <col min="13612" max="13612" width="21" style="134" bestFit="1" customWidth="1"/>
    <col min="13613" max="13613" width="20.26953125" style="134" bestFit="1" customWidth="1"/>
    <col min="13614" max="13614" width="18.54296875" style="134" customWidth="1"/>
    <col min="13615" max="13617" width="18.81640625" style="134" customWidth="1"/>
    <col min="13618" max="13618" width="0" style="134" hidden="1" customWidth="1"/>
    <col min="13619" max="13824" width="9.1796875" style="134"/>
    <col min="13825" max="13825" width="24.81640625" style="134" customWidth="1"/>
    <col min="13826" max="13826" width="32.81640625" style="134" bestFit="1" customWidth="1"/>
    <col min="13827" max="13827" width="20.26953125" style="134" customWidth="1"/>
    <col min="13828" max="13828" width="44.81640625" style="134" customWidth="1"/>
    <col min="13829" max="13829" width="32.7265625" style="134" customWidth="1"/>
    <col min="13830" max="13830" width="0" style="134" hidden="1" customWidth="1"/>
    <col min="13831" max="13831" width="25" style="134" customWidth="1"/>
    <col min="13832" max="13832" width="17.1796875" style="134" customWidth="1"/>
    <col min="13833" max="13833" width="37.54296875" style="134" customWidth="1"/>
    <col min="13834" max="13834" width="15.81640625" style="134" customWidth="1"/>
    <col min="13835" max="13835" width="30.7265625" style="134" customWidth="1"/>
    <col min="13836" max="13836" width="48.453125" style="134" customWidth="1"/>
    <col min="13837" max="13837" width="35.26953125" style="134" customWidth="1"/>
    <col min="13838" max="13841" width="20.26953125" style="134" customWidth="1"/>
    <col min="13842" max="13845" width="14.81640625" style="134" customWidth="1"/>
    <col min="13846" max="13846" width="12.453125" style="134" customWidth="1"/>
    <col min="13847" max="13847" width="23.7265625" style="134" customWidth="1"/>
    <col min="13848" max="13848" width="41" style="134" customWidth="1"/>
    <col min="13849" max="13849" width="42.453125" style="134" customWidth="1"/>
    <col min="13850" max="13850" width="11.453125" style="134" customWidth="1"/>
    <col min="13851" max="13851" width="22.26953125" style="134" customWidth="1"/>
    <col min="13852" max="13852" width="24" style="134" bestFit="1" customWidth="1"/>
    <col min="13853" max="13853" width="18.81640625" style="134" customWidth="1"/>
    <col min="13854" max="13854" width="17.54296875" style="134" customWidth="1"/>
    <col min="13855" max="13855" width="22.1796875" style="134" bestFit="1" customWidth="1"/>
    <col min="13856" max="13856" width="17" style="134" customWidth="1"/>
    <col min="13857" max="13857" width="22.26953125" style="134" customWidth="1"/>
    <col min="13858" max="13858" width="16" style="134" bestFit="1" customWidth="1"/>
    <col min="13859" max="13859" width="18.7265625" style="134" bestFit="1" customWidth="1"/>
    <col min="13860" max="13860" width="16.54296875" style="134" bestFit="1" customWidth="1"/>
    <col min="13861" max="13864" width="15.81640625" style="134" bestFit="1" customWidth="1"/>
    <col min="13865" max="13865" width="17.453125" style="134" bestFit="1" customWidth="1"/>
    <col min="13866" max="13866" width="22.1796875" style="134" bestFit="1" customWidth="1"/>
    <col min="13867" max="13867" width="18.7265625" style="134" bestFit="1" customWidth="1"/>
    <col min="13868" max="13868" width="21" style="134" bestFit="1" customWidth="1"/>
    <col min="13869" max="13869" width="20.26953125" style="134" bestFit="1" customWidth="1"/>
    <col min="13870" max="13870" width="18.54296875" style="134" customWidth="1"/>
    <col min="13871" max="13873" width="18.81640625" style="134" customWidth="1"/>
    <col min="13874" max="13874" width="0" style="134" hidden="1" customWidth="1"/>
    <col min="13875" max="14080" width="9.1796875" style="134"/>
    <col min="14081" max="14081" width="24.81640625" style="134" customWidth="1"/>
    <col min="14082" max="14082" width="32.81640625" style="134" bestFit="1" customWidth="1"/>
    <col min="14083" max="14083" width="20.26953125" style="134" customWidth="1"/>
    <col min="14084" max="14084" width="44.81640625" style="134" customWidth="1"/>
    <col min="14085" max="14085" width="32.7265625" style="134" customWidth="1"/>
    <col min="14086" max="14086" width="0" style="134" hidden="1" customWidth="1"/>
    <col min="14087" max="14087" width="25" style="134" customWidth="1"/>
    <col min="14088" max="14088" width="17.1796875" style="134" customWidth="1"/>
    <col min="14089" max="14089" width="37.54296875" style="134" customWidth="1"/>
    <col min="14090" max="14090" width="15.81640625" style="134" customWidth="1"/>
    <col min="14091" max="14091" width="30.7265625" style="134" customWidth="1"/>
    <col min="14092" max="14092" width="48.453125" style="134" customWidth="1"/>
    <col min="14093" max="14093" width="35.26953125" style="134" customWidth="1"/>
    <col min="14094" max="14097" width="20.26953125" style="134" customWidth="1"/>
    <col min="14098" max="14101" width="14.81640625" style="134" customWidth="1"/>
    <col min="14102" max="14102" width="12.453125" style="134" customWidth="1"/>
    <col min="14103" max="14103" width="23.7265625" style="134" customWidth="1"/>
    <col min="14104" max="14104" width="41" style="134" customWidth="1"/>
    <col min="14105" max="14105" width="42.453125" style="134" customWidth="1"/>
    <col min="14106" max="14106" width="11.453125" style="134" customWidth="1"/>
    <col min="14107" max="14107" width="22.26953125" style="134" customWidth="1"/>
    <col min="14108" max="14108" width="24" style="134" bestFit="1" customWidth="1"/>
    <col min="14109" max="14109" width="18.81640625" style="134" customWidth="1"/>
    <col min="14110" max="14110" width="17.54296875" style="134" customWidth="1"/>
    <col min="14111" max="14111" width="22.1796875" style="134" bestFit="1" customWidth="1"/>
    <col min="14112" max="14112" width="17" style="134" customWidth="1"/>
    <col min="14113" max="14113" width="22.26953125" style="134" customWidth="1"/>
    <col min="14114" max="14114" width="16" style="134" bestFit="1" customWidth="1"/>
    <col min="14115" max="14115" width="18.7265625" style="134" bestFit="1" customWidth="1"/>
    <col min="14116" max="14116" width="16.54296875" style="134" bestFit="1" customWidth="1"/>
    <col min="14117" max="14120" width="15.81640625" style="134" bestFit="1" customWidth="1"/>
    <col min="14121" max="14121" width="17.453125" style="134" bestFit="1" customWidth="1"/>
    <col min="14122" max="14122" width="22.1796875" style="134" bestFit="1" customWidth="1"/>
    <col min="14123" max="14123" width="18.7265625" style="134" bestFit="1" customWidth="1"/>
    <col min="14124" max="14124" width="21" style="134" bestFit="1" customWidth="1"/>
    <col min="14125" max="14125" width="20.26953125" style="134" bestFit="1" customWidth="1"/>
    <col min="14126" max="14126" width="18.54296875" style="134" customWidth="1"/>
    <col min="14127" max="14129" width="18.81640625" style="134" customWidth="1"/>
    <col min="14130" max="14130" width="0" style="134" hidden="1" customWidth="1"/>
    <col min="14131" max="14336" width="9.1796875" style="134"/>
    <col min="14337" max="14337" width="24.81640625" style="134" customWidth="1"/>
    <col min="14338" max="14338" width="32.81640625" style="134" bestFit="1" customWidth="1"/>
    <col min="14339" max="14339" width="20.26953125" style="134" customWidth="1"/>
    <col min="14340" max="14340" width="44.81640625" style="134" customWidth="1"/>
    <col min="14341" max="14341" width="32.7265625" style="134" customWidth="1"/>
    <col min="14342" max="14342" width="0" style="134" hidden="1" customWidth="1"/>
    <col min="14343" max="14343" width="25" style="134" customWidth="1"/>
    <col min="14344" max="14344" width="17.1796875" style="134" customWidth="1"/>
    <col min="14345" max="14345" width="37.54296875" style="134" customWidth="1"/>
    <col min="14346" max="14346" width="15.81640625" style="134" customWidth="1"/>
    <col min="14347" max="14347" width="30.7265625" style="134" customWidth="1"/>
    <col min="14348" max="14348" width="48.453125" style="134" customWidth="1"/>
    <col min="14349" max="14349" width="35.26953125" style="134" customWidth="1"/>
    <col min="14350" max="14353" width="20.26953125" style="134" customWidth="1"/>
    <col min="14354" max="14357" width="14.81640625" style="134" customWidth="1"/>
    <col min="14358" max="14358" width="12.453125" style="134" customWidth="1"/>
    <col min="14359" max="14359" width="23.7265625" style="134" customWidth="1"/>
    <col min="14360" max="14360" width="41" style="134" customWidth="1"/>
    <col min="14361" max="14361" width="42.453125" style="134" customWidth="1"/>
    <col min="14362" max="14362" width="11.453125" style="134" customWidth="1"/>
    <col min="14363" max="14363" width="22.26953125" style="134" customWidth="1"/>
    <col min="14364" max="14364" width="24" style="134" bestFit="1" customWidth="1"/>
    <col min="14365" max="14365" width="18.81640625" style="134" customWidth="1"/>
    <col min="14366" max="14366" width="17.54296875" style="134" customWidth="1"/>
    <col min="14367" max="14367" width="22.1796875" style="134" bestFit="1" customWidth="1"/>
    <col min="14368" max="14368" width="17" style="134" customWidth="1"/>
    <col min="14369" max="14369" width="22.26953125" style="134" customWidth="1"/>
    <col min="14370" max="14370" width="16" style="134" bestFit="1" customWidth="1"/>
    <col min="14371" max="14371" width="18.7265625" style="134" bestFit="1" customWidth="1"/>
    <col min="14372" max="14372" width="16.54296875" style="134" bestFit="1" customWidth="1"/>
    <col min="14373" max="14376" width="15.81640625" style="134" bestFit="1" customWidth="1"/>
    <col min="14377" max="14377" width="17.453125" style="134" bestFit="1" customWidth="1"/>
    <col min="14378" max="14378" width="22.1796875" style="134" bestFit="1" customWidth="1"/>
    <col min="14379" max="14379" width="18.7265625" style="134" bestFit="1" customWidth="1"/>
    <col min="14380" max="14380" width="21" style="134" bestFit="1" customWidth="1"/>
    <col min="14381" max="14381" width="20.26953125" style="134" bestFit="1" customWidth="1"/>
    <col min="14382" max="14382" width="18.54296875" style="134" customWidth="1"/>
    <col min="14383" max="14385" width="18.81640625" style="134" customWidth="1"/>
    <col min="14386" max="14386" width="0" style="134" hidden="1" customWidth="1"/>
    <col min="14387" max="14592" width="9.1796875" style="134"/>
    <col min="14593" max="14593" width="24.81640625" style="134" customWidth="1"/>
    <col min="14594" max="14594" width="32.81640625" style="134" bestFit="1" customWidth="1"/>
    <col min="14595" max="14595" width="20.26953125" style="134" customWidth="1"/>
    <col min="14596" max="14596" width="44.81640625" style="134" customWidth="1"/>
    <col min="14597" max="14597" width="32.7265625" style="134" customWidth="1"/>
    <col min="14598" max="14598" width="0" style="134" hidden="1" customWidth="1"/>
    <col min="14599" max="14599" width="25" style="134" customWidth="1"/>
    <col min="14600" max="14600" width="17.1796875" style="134" customWidth="1"/>
    <col min="14601" max="14601" width="37.54296875" style="134" customWidth="1"/>
    <col min="14602" max="14602" width="15.81640625" style="134" customWidth="1"/>
    <col min="14603" max="14603" width="30.7265625" style="134" customWidth="1"/>
    <col min="14604" max="14604" width="48.453125" style="134" customWidth="1"/>
    <col min="14605" max="14605" width="35.26953125" style="134" customWidth="1"/>
    <col min="14606" max="14609" width="20.26953125" style="134" customWidth="1"/>
    <col min="14610" max="14613" width="14.81640625" style="134" customWidth="1"/>
    <col min="14614" max="14614" width="12.453125" style="134" customWidth="1"/>
    <col min="14615" max="14615" width="23.7265625" style="134" customWidth="1"/>
    <col min="14616" max="14616" width="41" style="134" customWidth="1"/>
    <col min="14617" max="14617" width="42.453125" style="134" customWidth="1"/>
    <col min="14618" max="14618" width="11.453125" style="134" customWidth="1"/>
    <col min="14619" max="14619" width="22.26953125" style="134" customWidth="1"/>
    <col min="14620" max="14620" width="24" style="134" bestFit="1" customWidth="1"/>
    <col min="14621" max="14621" width="18.81640625" style="134" customWidth="1"/>
    <col min="14622" max="14622" width="17.54296875" style="134" customWidth="1"/>
    <col min="14623" max="14623" width="22.1796875" style="134" bestFit="1" customWidth="1"/>
    <col min="14624" max="14624" width="17" style="134" customWidth="1"/>
    <col min="14625" max="14625" width="22.26953125" style="134" customWidth="1"/>
    <col min="14626" max="14626" width="16" style="134" bestFit="1" customWidth="1"/>
    <col min="14627" max="14627" width="18.7265625" style="134" bestFit="1" customWidth="1"/>
    <col min="14628" max="14628" width="16.54296875" style="134" bestFit="1" customWidth="1"/>
    <col min="14629" max="14632" width="15.81640625" style="134" bestFit="1" customWidth="1"/>
    <col min="14633" max="14633" width="17.453125" style="134" bestFit="1" customWidth="1"/>
    <col min="14634" max="14634" width="22.1796875" style="134" bestFit="1" customWidth="1"/>
    <col min="14635" max="14635" width="18.7265625" style="134" bestFit="1" customWidth="1"/>
    <col min="14636" max="14636" width="21" style="134" bestFit="1" customWidth="1"/>
    <col min="14637" max="14637" width="20.26953125" style="134" bestFit="1" customWidth="1"/>
    <col min="14638" max="14638" width="18.54296875" style="134" customWidth="1"/>
    <col min="14639" max="14641" width="18.81640625" style="134" customWidth="1"/>
    <col min="14642" max="14642" width="0" style="134" hidden="1" customWidth="1"/>
    <col min="14643" max="14848" width="9.1796875" style="134"/>
    <col min="14849" max="14849" width="24.81640625" style="134" customWidth="1"/>
    <col min="14850" max="14850" width="32.81640625" style="134" bestFit="1" customWidth="1"/>
    <col min="14851" max="14851" width="20.26953125" style="134" customWidth="1"/>
    <col min="14852" max="14852" width="44.81640625" style="134" customWidth="1"/>
    <col min="14853" max="14853" width="32.7265625" style="134" customWidth="1"/>
    <col min="14854" max="14854" width="0" style="134" hidden="1" customWidth="1"/>
    <col min="14855" max="14855" width="25" style="134" customWidth="1"/>
    <col min="14856" max="14856" width="17.1796875" style="134" customWidth="1"/>
    <col min="14857" max="14857" width="37.54296875" style="134" customWidth="1"/>
    <col min="14858" max="14858" width="15.81640625" style="134" customWidth="1"/>
    <col min="14859" max="14859" width="30.7265625" style="134" customWidth="1"/>
    <col min="14860" max="14860" width="48.453125" style="134" customWidth="1"/>
    <col min="14861" max="14861" width="35.26953125" style="134" customWidth="1"/>
    <col min="14862" max="14865" width="20.26953125" style="134" customWidth="1"/>
    <col min="14866" max="14869" width="14.81640625" style="134" customWidth="1"/>
    <col min="14870" max="14870" width="12.453125" style="134" customWidth="1"/>
    <col min="14871" max="14871" width="23.7265625" style="134" customWidth="1"/>
    <col min="14872" max="14872" width="41" style="134" customWidth="1"/>
    <col min="14873" max="14873" width="42.453125" style="134" customWidth="1"/>
    <col min="14874" max="14874" width="11.453125" style="134" customWidth="1"/>
    <col min="14875" max="14875" width="22.26953125" style="134" customWidth="1"/>
    <col min="14876" max="14876" width="24" style="134" bestFit="1" customWidth="1"/>
    <col min="14877" max="14877" width="18.81640625" style="134" customWidth="1"/>
    <col min="14878" max="14878" width="17.54296875" style="134" customWidth="1"/>
    <col min="14879" max="14879" width="22.1796875" style="134" bestFit="1" customWidth="1"/>
    <col min="14880" max="14880" width="17" style="134" customWidth="1"/>
    <col min="14881" max="14881" width="22.26953125" style="134" customWidth="1"/>
    <col min="14882" max="14882" width="16" style="134" bestFit="1" customWidth="1"/>
    <col min="14883" max="14883" width="18.7265625" style="134" bestFit="1" customWidth="1"/>
    <col min="14884" max="14884" width="16.54296875" style="134" bestFit="1" customWidth="1"/>
    <col min="14885" max="14888" width="15.81640625" style="134" bestFit="1" customWidth="1"/>
    <col min="14889" max="14889" width="17.453125" style="134" bestFit="1" customWidth="1"/>
    <col min="14890" max="14890" width="22.1796875" style="134" bestFit="1" customWidth="1"/>
    <col min="14891" max="14891" width="18.7265625" style="134" bestFit="1" customWidth="1"/>
    <col min="14892" max="14892" width="21" style="134" bestFit="1" customWidth="1"/>
    <col min="14893" max="14893" width="20.26953125" style="134" bestFit="1" customWidth="1"/>
    <col min="14894" max="14894" width="18.54296875" style="134" customWidth="1"/>
    <col min="14895" max="14897" width="18.81640625" style="134" customWidth="1"/>
    <col min="14898" max="14898" width="0" style="134" hidden="1" customWidth="1"/>
    <col min="14899" max="15104" width="9.1796875" style="134"/>
    <col min="15105" max="15105" width="24.81640625" style="134" customWidth="1"/>
    <col min="15106" max="15106" width="32.81640625" style="134" bestFit="1" customWidth="1"/>
    <col min="15107" max="15107" width="20.26953125" style="134" customWidth="1"/>
    <col min="15108" max="15108" width="44.81640625" style="134" customWidth="1"/>
    <col min="15109" max="15109" width="32.7265625" style="134" customWidth="1"/>
    <col min="15110" max="15110" width="0" style="134" hidden="1" customWidth="1"/>
    <col min="15111" max="15111" width="25" style="134" customWidth="1"/>
    <col min="15112" max="15112" width="17.1796875" style="134" customWidth="1"/>
    <col min="15113" max="15113" width="37.54296875" style="134" customWidth="1"/>
    <col min="15114" max="15114" width="15.81640625" style="134" customWidth="1"/>
    <col min="15115" max="15115" width="30.7265625" style="134" customWidth="1"/>
    <col min="15116" max="15116" width="48.453125" style="134" customWidth="1"/>
    <col min="15117" max="15117" width="35.26953125" style="134" customWidth="1"/>
    <col min="15118" max="15121" width="20.26953125" style="134" customWidth="1"/>
    <col min="15122" max="15125" width="14.81640625" style="134" customWidth="1"/>
    <col min="15126" max="15126" width="12.453125" style="134" customWidth="1"/>
    <col min="15127" max="15127" width="23.7265625" style="134" customWidth="1"/>
    <col min="15128" max="15128" width="41" style="134" customWidth="1"/>
    <col min="15129" max="15129" width="42.453125" style="134" customWidth="1"/>
    <col min="15130" max="15130" width="11.453125" style="134" customWidth="1"/>
    <col min="15131" max="15131" width="22.26953125" style="134" customWidth="1"/>
    <col min="15132" max="15132" width="24" style="134" bestFit="1" customWidth="1"/>
    <col min="15133" max="15133" width="18.81640625" style="134" customWidth="1"/>
    <col min="15134" max="15134" width="17.54296875" style="134" customWidth="1"/>
    <col min="15135" max="15135" width="22.1796875" style="134" bestFit="1" customWidth="1"/>
    <col min="15136" max="15136" width="17" style="134" customWidth="1"/>
    <col min="15137" max="15137" width="22.26953125" style="134" customWidth="1"/>
    <col min="15138" max="15138" width="16" style="134" bestFit="1" customWidth="1"/>
    <col min="15139" max="15139" width="18.7265625" style="134" bestFit="1" customWidth="1"/>
    <col min="15140" max="15140" width="16.54296875" style="134" bestFit="1" customWidth="1"/>
    <col min="15141" max="15144" width="15.81640625" style="134" bestFit="1" customWidth="1"/>
    <col min="15145" max="15145" width="17.453125" style="134" bestFit="1" customWidth="1"/>
    <col min="15146" max="15146" width="22.1796875" style="134" bestFit="1" customWidth="1"/>
    <col min="15147" max="15147" width="18.7265625" style="134" bestFit="1" customWidth="1"/>
    <col min="15148" max="15148" width="21" style="134" bestFit="1" customWidth="1"/>
    <col min="15149" max="15149" width="20.26953125" style="134" bestFit="1" customWidth="1"/>
    <col min="15150" max="15150" width="18.54296875" style="134" customWidth="1"/>
    <col min="15151" max="15153" width="18.81640625" style="134" customWidth="1"/>
    <col min="15154" max="15154" width="0" style="134" hidden="1" customWidth="1"/>
    <col min="15155" max="15360" width="9.1796875" style="134"/>
    <col min="15361" max="15361" width="24.81640625" style="134" customWidth="1"/>
    <col min="15362" max="15362" width="32.81640625" style="134" bestFit="1" customWidth="1"/>
    <col min="15363" max="15363" width="20.26953125" style="134" customWidth="1"/>
    <col min="15364" max="15364" width="44.81640625" style="134" customWidth="1"/>
    <col min="15365" max="15365" width="32.7265625" style="134" customWidth="1"/>
    <col min="15366" max="15366" width="0" style="134" hidden="1" customWidth="1"/>
    <col min="15367" max="15367" width="25" style="134" customWidth="1"/>
    <col min="15368" max="15368" width="17.1796875" style="134" customWidth="1"/>
    <col min="15369" max="15369" width="37.54296875" style="134" customWidth="1"/>
    <col min="15370" max="15370" width="15.81640625" style="134" customWidth="1"/>
    <col min="15371" max="15371" width="30.7265625" style="134" customWidth="1"/>
    <col min="15372" max="15372" width="48.453125" style="134" customWidth="1"/>
    <col min="15373" max="15373" width="35.26953125" style="134" customWidth="1"/>
    <col min="15374" max="15377" width="20.26953125" style="134" customWidth="1"/>
    <col min="15378" max="15381" width="14.81640625" style="134" customWidth="1"/>
    <col min="15382" max="15382" width="12.453125" style="134" customWidth="1"/>
    <col min="15383" max="15383" width="23.7265625" style="134" customWidth="1"/>
    <col min="15384" max="15384" width="41" style="134" customWidth="1"/>
    <col min="15385" max="15385" width="42.453125" style="134" customWidth="1"/>
    <col min="15386" max="15386" width="11.453125" style="134" customWidth="1"/>
    <col min="15387" max="15387" width="22.26953125" style="134" customWidth="1"/>
    <col min="15388" max="15388" width="24" style="134" bestFit="1" customWidth="1"/>
    <col min="15389" max="15389" width="18.81640625" style="134" customWidth="1"/>
    <col min="15390" max="15390" width="17.54296875" style="134" customWidth="1"/>
    <col min="15391" max="15391" width="22.1796875" style="134" bestFit="1" customWidth="1"/>
    <col min="15392" max="15392" width="17" style="134" customWidth="1"/>
    <col min="15393" max="15393" width="22.26953125" style="134" customWidth="1"/>
    <col min="15394" max="15394" width="16" style="134" bestFit="1" customWidth="1"/>
    <col min="15395" max="15395" width="18.7265625" style="134" bestFit="1" customWidth="1"/>
    <col min="15396" max="15396" width="16.54296875" style="134" bestFit="1" customWidth="1"/>
    <col min="15397" max="15400" width="15.81640625" style="134" bestFit="1" customWidth="1"/>
    <col min="15401" max="15401" width="17.453125" style="134" bestFit="1" customWidth="1"/>
    <col min="15402" max="15402" width="22.1796875" style="134" bestFit="1" customWidth="1"/>
    <col min="15403" max="15403" width="18.7265625" style="134" bestFit="1" customWidth="1"/>
    <col min="15404" max="15404" width="21" style="134" bestFit="1" customWidth="1"/>
    <col min="15405" max="15405" width="20.26953125" style="134" bestFit="1" customWidth="1"/>
    <col min="15406" max="15406" width="18.54296875" style="134" customWidth="1"/>
    <col min="15407" max="15409" width="18.81640625" style="134" customWidth="1"/>
    <col min="15410" max="15410" width="0" style="134" hidden="1" customWidth="1"/>
    <col min="15411" max="15616" width="9.1796875" style="134"/>
    <col min="15617" max="15617" width="24.81640625" style="134" customWidth="1"/>
    <col min="15618" max="15618" width="32.81640625" style="134" bestFit="1" customWidth="1"/>
    <col min="15619" max="15619" width="20.26953125" style="134" customWidth="1"/>
    <col min="15620" max="15620" width="44.81640625" style="134" customWidth="1"/>
    <col min="15621" max="15621" width="32.7265625" style="134" customWidth="1"/>
    <col min="15622" max="15622" width="0" style="134" hidden="1" customWidth="1"/>
    <col min="15623" max="15623" width="25" style="134" customWidth="1"/>
    <col min="15624" max="15624" width="17.1796875" style="134" customWidth="1"/>
    <col min="15625" max="15625" width="37.54296875" style="134" customWidth="1"/>
    <col min="15626" max="15626" width="15.81640625" style="134" customWidth="1"/>
    <col min="15627" max="15627" width="30.7265625" style="134" customWidth="1"/>
    <col min="15628" max="15628" width="48.453125" style="134" customWidth="1"/>
    <col min="15629" max="15629" width="35.26953125" style="134" customWidth="1"/>
    <col min="15630" max="15633" width="20.26953125" style="134" customWidth="1"/>
    <col min="15634" max="15637" width="14.81640625" style="134" customWidth="1"/>
    <col min="15638" max="15638" width="12.453125" style="134" customWidth="1"/>
    <col min="15639" max="15639" width="23.7265625" style="134" customWidth="1"/>
    <col min="15640" max="15640" width="41" style="134" customWidth="1"/>
    <col min="15641" max="15641" width="42.453125" style="134" customWidth="1"/>
    <col min="15642" max="15642" width="11.453125" style="134" customWidth="1"/>
    <col min="15643" max="15643" width="22.26953125" style="134" customWidth="1"/>
    <col min="15644" max="15644" width="24" style="134" bestFit="1" customWidth="1"/>
    <col min="15645" max="15645" width="18.81640625" style="134" customWidth="1"/>
    <col min="15646" max="15646" width="17.54296875" style="134" customWidth="1"/>
    <col min="15647" max="15647" width="22.1796875" style="134" bestFit="1" customWidth="1"/>
    <col min="15648" max="15648" width="17" style="134" customWidth="1"/>
    <col min="15649" max="15649" width="22.26953125" style="134" customWidth="1"/>
    <col min="15650" max="15650" width="16" style="134" bestFit="1" customWidth="1"/>
    <col min="15651" max="15651" width="18.7265625" style="134" bestFit="1" customWidth="1"/>
    <col min="15652" max="15652" width="16.54296875" style="134" bestFit="1" customWidth="1"/>
    <col min="15653" max="15656" width="15.81640625" style="134" bestFit="1" customWidth="1"/>
    <col min="15657" max="15657" width="17.453125" style="134" bestFit="1" customWidth="1"/>
    <col min="15658" max="15658" width="22.1796875" style="134" bestFit="1" customWidth="1"/>
    <col min="15659" max="15659" width="18.7265625" style="134" bestFit="1" customWidth="1"/>
    <col min="15660" max="15660" width="21" style="134" bestFit="1" customWidth="1"/>
    <col min="15661" max="15661" width="20.26953125" style="134" bestFit="1" customWidth="1"/>
    <col min="15662" max="15662" width="18.54296875" style="134" customWidth="1"/>
    <col min="15663" max="15665" width="18.81640625" style="134" customWidth="1"/>
    <col min="15666" max="15666" width="0" style="134" hidden="1" customWidth="1"/>
    <col min="15667" max="15872" width="9.1796875" style="134"/>
    <col min="15873" max="15873" width="24.81640625" style="134" customWidth="1"/>
    <col min="15874" max="15874" width="32.81640625" style="134" bestFit="1" customWidth="1"/>
    <col min="15875" max="15875" width="20.26953125" style="134" customWidth="1"/>
    <col min="15876" max="15876" width="44.81640625" style="134" customWidth="1"/>
    <col min="15877" max="15877" width="32.7265625" style="134" customWidth="1"/>
    <col min="15878" max="15878" width="0" style="134" hidden="1" customWidth="1"/>
    <col min="15879" max="15879" width="25" style="134" customWidth="1"/>
    <col min="15880" max="15880" width="17.1796875" style="134" customWidth="1"/>
    <col min="15881" max="15881" width="37.54296875" style="134" customWidth="1"/>
    <col min="15882" max="15882" width="15.81640625" style="134" customWidth="1"/>
    <col min="15883" max="15883" width="30.7265625" style="134" customWidth="1"/>
    <col min="15884" max="15884" width="48.453125" style="134" customWidth="1"/>
    <col min="15885" max="15885" width="35.26953125" style="134" customWidth="1"/>
    <col min="15886" max="15889" width="20.26953125" style="134" customWidth="1"/>
    <col min="15890" max="15893" width="14.81640625" style="134" customWidth="1"/>
    <col min="15894" max="15894" width="12.453125" style="134" customWidth="1"/>
    <col min="15895" max="15895" width="23.7265625" style="134" customWidth="1"/>
    <col min="15896" max="15896" width="41" style="134" customWidth="1"/>
    <col min="15897" max="15897" width="42.453125" style="134" customWidth="1"/>
    <col min="15898" max="15898" width="11.453125" style="134" customWidth="1"/>
    <col min="15899" max="15899" width="22.26953125" style="134" customWidth="1"/>
    <col min="15900" max="15900" width="24" style="134" bestFit="1" customWidth="1"/>
    <col min="15901" max="15901" width="18.81640625" style="134" customWidth="1"/>
    <col min="15902" max="15902" width="17.54296875" style="134" customWidth="1"/>
    <col min="15903" max="15903" width="22.1796875" style="134" bestFit="1" customWidth="1"/>
    <col min="15904" max="15904" width="17" style="134" customWidth="1"/>
    <col min="15905" max="15905" width="22.26953125" style="134" customWidth="1"/>
    <col min="15906" max="15906" width="16" style="134" bestFit="1" customWidth="1"/>
    <col min="15907" max="15907" width="18.7265625" style="134" bestFit="1" customWidth="1"/>
    <col min="15908" max="15908" width="16.54296875" style="134" bestFit="1" customWidth="1"/>
    <col min="15909" max="15912" width="15.81640625" style="134" bestFit="1" customWidth="1"/>
    <col min="15913" max="15913" width="17.453125" style="134" bestFit="1" customWidth="1"/>
    <col min="15914" max="15914" width="22.1796875" style="134" bestFit="1" customWidth="1"/>
    <col min="15915" max="15915" width="18.7265625" style="134" bestFit="1" customWidth="1"/>
    <col min="15916" max="15916" width="21" style="134" bestFit="1" customWidth="1"/>
    <col min="15917" max="15917" width="20.26953125" style="134" bestFit="1" customWidth="1"/>
    <col min="15918" max="15918" width="18.54296875" style="134" customWidth="1"/>
    <col min="15919" max="15921" width="18.81640625" style="134" customWidth="1"/>
    <col min="15922" max="15922" width="0" style="134" hidden="1" customWidth="1"/>
    <col min="15923" max="16128" width="9.1796875" style="134"/>
    <col min="16129" max="16129" width="24.81640625" style="134" customWidth="1"/>
    <col min="16130" max="16130" width="32.81640625" style="134" bestFit="1" customWidth="1"/>
    <col min="16131" max="16131" width="20.26953125" style="134" customWidth="1"/>
    <col min="16132" max="16132" width="44.81640625" style="134" customWidth="1"/>
    <col min="16133" max="16133" width="32.7265625" style="134" customWidth="1"/>
    <col min="16134" max="16134" width="0" style="134" hidden="1" customWidth="1"/>
    <col min="16135" max="16135" width="25" style="134" customWidth="1"/>
    <col min="16136" max="16136" width="17.1796875" style="134" customWidth="1"/>
    <col min="16137" max="16137" width="37.54296875" style="134" customWidth="1"/>
    <col min="16138" max="16138" width="15.81640625" style="134" customWidth="1"/>
    <col min="16139" max="16139" width="30.7265625" style="134" customWidth="1"/>
    <col min="16140" max="16140" width="48.453125" style="134" customWidth="1"/>
    <col min="16141" max="16141" width="35.26953125" style="134" customWidth="1"/>
    <col min="16142" max="16145" width="20.26953125" style="134" customWidth="1"/>
    <col min="16146" max="16149" width="14.81640625" style="134" customWidth="1"/>
    <col min="16150" max="16150" width="12.453125" style="134" customWidth="1"/>
    <col min="16151" max="16151" width="23.7265625" style="134" customWidth="1"/>
    <col min="16152" max="16152" width="41" style="134" customWidth="1"/>
    <col min="16153" max="16153" width="42.453125" style="134" customWidth="1"/>
    <col min="16154" max="16154" width="11.453125" style="134" customWidth="1"/>
    <col min="16155" max="16155" width="22.26953125" style="134" customWidth="1"/>
    <col min="16156" max="16156" width="24" style="134" bestFit="1" customWidth="1"/>
    <col min="16157" max="16157" width="18.81640625" style="134" customWidth="1"/>
    <col min="16158" max="16158" width="17.54296875" style="134" customWidth="1"/>
    <col min="16159" max="16159" width="22.1796875" style="134" bestFit="1" customWidth="1"/>
    <col min="16160" max="16160" width="17" style="134" customWidth="1"/>
    <col min="16161" max="16161" width="22.26953125" style="134" customWidth="1"/>
    <col min="16162" max="16162" width="16" style="134" bestFit="1" customWidth="1"/>
    <col min="16163" max="16163" width="18.7265625" style="134" bestFit="1" customWidth="1"/>
    <col min="16164" max="16164" width="16.54296875" style="134" bestFit="1" customWidth="1"/>
    <col min="16165" max="16168" width="15.81640625" style="134" bestFit="1" customWidth="1"/>
    <col min="16169" max="16169" width="17.453125" style="134" bestFit="1" customWidth="1"/>
    <col min="16170" max="16170" width="22.1796875" style="134" bestFit="1" customWidth="1"/>
    <col min="16171" max="16171" width="18.7265625" style="134" bestFit="1" customWidth="1"/>
    <col min="16172" max="16172" width="21" style="134" bestFit="1" customWidth="1"/>
    <col min="16173" max="16173" width="20.26953125" style="134" bestFit="1" customWidth="1"/>
    <col min="16174" max="16174" width="18.54296875" style="134" customWidth="1"/>
    <col min="16175" max="16177" width="18.81640625" style="134" customWidth="1"/>
    <col min="16178" max="16178" width="0" style="134" hidden="1" customWidth="1"/>
    <col min="16179" max="16384" width="9.1796875" style="134"/>
  </cols>
  <sheetData>
    <row r="1" spans="1:50" customFormat="1" ht="14.5" x14ac:dyDescent="0.35">
      <c r="A1" s="1" t="s">
        <v>0</v>
      </c>
      <c r="B1" s="2"/>
      <c r="C1" s="3"/>
      <c r="D1" s="2"/>
      <c r="E1" s="2"/>
      <c r="F1" s="2"/>
      <c r="G1" s="2"/>
      <c r="H1" s="2"/>
      <c r="I1" s="2"/>
      <c r="J1" s="3"/>
      <c r="K1" s="2"/>
      <c r="L1" s="2"/>
      <c r="M1" s="2"/>
      <c r="N1" s="2"/>
      <c r="O1" s="4"/>
      <c r="P1" s="4"/>
      <c r="Q1" s="4"/>
      <c r="R1" s="4"/>
      <c r="S1" s="4"/>
      <c r="T1" s="4"/>
      <c r="U1" s="4"/>
      <c r="V1" s="3"/>
      <c r="W1" s="2"/>
      <c r="X1" s="2"/>
      <c r="Y1" s="2"/>
      <c r="Z1" s="5"/>
      <c r="AA1" s="5"/>
      <c r="AB1" s="3"/>
      <c r="AC1" s="2"/>
      <c r="AD1" s="6"/>
      <c r="AE1" s="7"/>
      <c r="AF1" s="7"/>
      <c r="AG1" s="7"/>
      <c r="AH1" s="7"/>
      <c r="AI1" s="7"/>
      <c r="AJ1" s="7"/>
      <c r="AK1" s="7"/>
      <c r="AL1" s="7"/>
      <c r="AM1" s="7"/>
      <c r="AN1" s="7"/>
      <c r="AO1" s="7"/>
      <c r="AP1" s="7"/>
      <c r="AQ1" s="7"/>
      <c r="AR1" s="7"/>
      <c r="AS1" s="7"/>
      <c r="AT1" s="7"/>
      <c r="AU1" s="7"/>
      <c r="AV1" s="7"/>
      <c r="AW1" s="7"/>
    </row>
    <row r="2" spans="1:50" customFormat="1" ht="15.5" x14ac:dyDescent="0.35">
      <c r="A2" s="8" t="s">
        <v>1</v>
      </c>
      <c r="B2" s="9" t="s">
        <v>2</v>
      </c>
      <c r="C2" s="10"/>
      <c r="D2" s="10"/>
      <c r="E2" s="10"/>
      <c r="F2" s="10"/>
      <c r="G2" s="10"/>
      <c r="H2" s="11"/>
      <c r="I2" s="10"/>
      <c r="J2" s="10"/>
      <c r="K2" s="10"/>
      <c r="L2" s="10"/>
      <c r="M2" s="10"/>
      <c r="N2" s="10"/>
      <c r="O2" s="10"/>
      <c r="P2" s="10"/>
      <c r="Q2" s="10"/>
      <c r="R2" s="10"/>
      <c r="S2" s="10"/>
      <c r="T2" s="10"/>
      <c r="U2" s="10"/>
      <c r="V2" s="10"/>
      <c r="W2" s="10"/>
      <c r="X2" s="10"/>
      <c r="Y2" s="11"/>
      <c r="Z2" s="10"/>
      <c r="AA2" s="10"/>
      <c r="AB2" s="10"/>
      <c r="AC2" s="11"/>
      <c r="AD2" s="12"/>
      <c r="AE2" s="7"/>
      <c r="AF2" s="7"/>
      <c r="AG2" s="7"/>
      <c r="AH2" s="7"/>
      <c r="AI2" s="7"/>
      <c r="AJ2" s="7"/>
      <c r="AK2" s="7"/>
      <c r="AL2" s="7"/>
      <c r="AM2" s="7"/>
      <c r="AN2" s="7"/>
      <c r="AO2" s="7"/>
      <c r="AP2" s="7"/>
      <c r="AQ2" s="7"/>
      <c r="AR2" s="7"/>
      <c r="AS2" s="7"/>
      <c r="AT2" s="7"/>
      <c r="AU2" s="7"/>
      <c r="AV2" s="7"/>
      <c r="AW2" s="7"/>
    </row>
    <row r="3" spans="1:50" customFormat="1" ht="15" customHeight="1" x14ac:dyDescent="0.35">
      <c r="A3" s="13" t="s">
        <v>3</v>
      </c>
      <c r="B3" s="14" t="s">
        <v>4</v>
      </c>
      <c r="C3" s="15"/>
      <c r="D3" s="15"/>
      <c r="E3" s="15"/>
      <c r="F3" s="15"/>
      <c r="G3" s="15"/>
      <c r="H3" s="16"/>
      <c r="I3" s="15"/>
      <c r="J3" s="15"/>
      <c r="K3" s="15"/>
      <c r="L3" s="17"/>
      <c r="M3" s="17"/>
      <c r="N3" s="17"/>
      <c r="O3" s="18"/>
      <c r="P3" s="18"/>
      <c r="Q3" s="18"/>
      <c r="R3" s="18"/>
      <c r="S3" s="19"/>
      <c r="T3" s="20"/>
      <c r="U3" s="21"/>
      <c r="V3" s="22"/>
      <c r="W3" s="23"/>
      <c r="X3" s="23"/>
      <c r="Y3" s="23"/>
      <c r="Z3" s="24"/>
      <c r="AA3" s="24"/>
      <c r="AB3" s="22"/>
      <c r="AC3" s="23"/>
      <c r="AD3" s="25"/>
      <c r="AE3" s="7"/>
      <c r="AF3" s="7"/>
      <c r="AG3" s="7"/>
      <c r="AH3" s="7"/>
      <c r="AI3" s="7"/>
      <c r="AJ3" s="7"/>
      <c r="AK3" s="7"/>
      <c r="AL3" s="7"/>
      <c r="AM3" s="7"/>
      <c r="AN3" s="7"/>
      <c r="AO3" s="7"/>
      <c r="AP3" s="7"/>
      <c r="AQ3" s="7"/>
      <c r="AR3" s="7"/>
      <c r="AS3" s="7"/>
      <c r="AT3" s="7"/>
      <c r="AU3" s="7"/>
      <c r="AV3" s="7"/>
      <c r="AW3" s="7"/>
    </row>
    <row r="4" spans="1:50" customFormat="1" ht="16" thickBot="1" x14ac:dyDescent="0.4">
      <c r="A4" s="26" t="s">
        <v>5</v>
      </c>
      <c r="B4" s="27"/>
      <c r="C4" s="27"/>
      <c r="D4" s="27"/>
      <c r="E4" s="28"/>
      <c r="F4" s="29"/>
      <c r="G4" s="29"/>
      <c r="H4" s="29"/>
      <c r="I4" s="29"/>
      <c r="J4" s="30"/>
      <c r="K4" s="29"/>
      <c r="L4" s="29"/>
      <c r="M4" s="29"/>
      <c r="N4" s="29"/>
      <c r="O4" s="31"/>
      <c r="P4" s="31"/>
      <c r="Q4" s="31"/>
      <c r="R4" s="31"/>
      <c r="S4" s="31"/>
      <c r="T4" s="31"/>
      <c r="U4" s="31"/>
      <c r="V4" s="30"/>
      <c r="W4" s="29"/>
      <c r="X4" s="29"/>
      <c r="Y4" s="29"/>
      <c r="Z4" s="32"/>
      <c r="AA4" s="32"/>
      <c r="AB4" s="30"/>
      <c r="AC4" s="29"/>
      <c r="AD4" s="33"/>
      <c r="AE4" s="7"/>
      <c r="AF4" s="7"/>
      <c r="AG4" s="7"/>
      <c r="AH4" s="7"/>
      <c r="AI4" s="7"/>
      <c r="AJ4" s="7"/>
      <c r="AK4" s="7"/>
      <c r="AL4" s="7"/>
      <c r="AM4" s="7"/>
      <c r="AN4" s="7"/>
      <c r="AO4" s="7"/>
      <c r="AP4" s="7"/>
      <c r="AQ4" s="7"/>
      <c r="AR4" s="7"/>
      <c r="AS4" s="7"/>
      <c r="AT4" s="7"/>
      <c r="AU4" s="7"/>
      <c r="AV4" s="7"/>
      <c r="AW4" s="7"/>
    </row>
    <row r="5" spans="1:50" customFormat="1" ht="15" customHeight="1" x14ac:dyDescent="0.35">
      <c r="A5" s="34" t="s">
        <v>6</v>
      </c>
      <c r="B5" s="35"/>
      <c r="C5" s="36">
        <v>5</v>
      </c>
      <c r="D5" s="37" t="s">
        <v>7</v>
      </c>
      <c r="E5" s="38"/>
      <c r="F5" s="38"/>
      <c r="G5" s="38"/>
      <c r="H5" s="39"/>
      <c r="I5" s="38"/>
      <c r="J5" s="38"/>
      <c r="K5" s="38"/>
      <c r="L5" s="38"/>
      <c r="M5" s="38"/>
      <c r="N5" s="38"/>
      <c r="O5" s="40"/>
      <c r="P5" s="40"/>
      <c r="Q5" s="40"/>
      <c r="R5" s="40"/>
      <c r="S5" s="41"/>
      <c r="T5" s="42"/>
      <c r="U5" s="42"/>
      <c r="V5" s="43"/>
      <c r="W5" s="44"/>
      <c r="X5" s="44"/>
      <c r="Y5" s="44"/>
      <c r="Z5" s="45"/>
      <c r="AA5" s="45"/>
      <c r="AB5" s="43"/>
      <c r="AC5" s="44"/>
      <c r="AD5" s="46"/>
      <c r="AE5" s="7"/>
      <c r="AF5" s="7"/>
      <c r="AG5" s="7"/>
      <c r="AH5" s="7"/>
      <c r="AI5" s="7"/>
      <c r="AJ5" s="7"/>
      <c r="AK5" s="7"/>
      <c r="AL5" s="7"/>
      <c r="AM5" s="7"/>
      <c r="AN5" s="7"/>
      <c r="AO5" s="7"/>
      <c r="AP5" s="7"/>
      <c r="AQ5" s="7"/>
      <c r="AR5" s="7"/>
      <c r="AS5" s="7"/>
      <c r="AT5" s="7"/>
      <c r="AU5" s="7"/>
      <c r="AV5" s="7"/>
      <c r="AW5" s="7"/>
    </row>
    <row r="6" spans="1:50" customFormat="1" ht="27" thickBot="1" x14ac:dyDescent="0.4">
      <c r="A6" s="47"/>
      <c r="B6" s="48"/>
      <c r="C6" s="49">
        <v>7</v>
      </c>
      <c r="D6" s="50" t="s">
        <v>8</v>
      </c>
      <c r="E6" s="50"/>
      <c r="F6" s="50"/>
      <c r="G6" s="50"/>
      <c r="H6" s="50"/>
      <c r="I6" s="50"/>
      <c r="J6" s="51"/>
      <c r="K6" s="50"/>
      <c r="L6" s="50"/>
      <c r="M6" s="50"/>
      <c r="N6" s="50"/>
      <c r="O6" s="52"/>
      <c r="P6" s="52"/>
      <c r="Q6" s="52"/>
      <c r="R6" s="52"/>
      <c r="S6" s="52"/>
      <c r="T6" s="53"/>
      <c r="U6" s="53"/>
      <c r="V6" s="54"/>
      <c r="W6" s="55"/>
      <c r="X6" s="55"/>
      <c r="Y6" s="55"/>
      <c r="Z6" s="56"/>
      <c r="AA6" s="56"/>
      <c r="AB6" s="54"/>
      <c r="AC6" s="55"/>
      <c r="AD6" s="57"/>
      <c r="AE6" s="58"/>
      <c r="AF6" s="7"/>
      <c r="AG6" s="7"/>
      <c r="AH6" s="7"/>
      <c r="AI6" s="7"/>
      <c r="AJ6" s="7"/>
      <c r="AK6" s="7"/>
      <c r="AL6" s="7"/>
      <c r="AM6" s="7"/>
      <c r="AN6" s="7"/>
      <c r="AO6" s="7"/>
      <c r="AP6" s="7"/>
      <c r="AQ6" s="7"/>
      <c r="AR6" s="7"/>
      <c r="AS6" s="7"/>
      <c r="AT6" s="7"/>
      <c r="AU6" s="7"/>
      <c r="AV6" s="7"/>
      <c r="AW6" s="7"/>
    </row>
    <row r="7" spans="1:50" customFormat="1" ht="14.5" x14ac:dyDescent="0.35">
      <c r="A7" s="59" t="s">
        <v>9</v>
      </c>
      <c r="B7" s="60"/>
      <c r="C7" s="36" t="s">
        <v>10</v>
      </c>
      <c r="D7" s="37" t="s">
        <v>11</v>
      </c>
      <c r="E7" s="38"/>
      <c r="F7" s="38"/>
      <c r="G7" s="38"/>
      <c r="H7" s="39"/>
      <c r="I7" s="38"/>
      <c r="J7" s="38"/>
      <c r="K7" s="38"/>
      <c r="L7" s="38"/>
      <c r="M7" s="38"/>
      <c r="N7" s="38"/>
      <c r="O7" s="40"/>
      <c r="P7" s="40"/>
      <c r="Q7" s="40"/>
      <c r="R7" s="40"/>
      <c r="S7" s="41"/>
      <c r="T7" s="42"/>
      <c r="U7" s="42"/>
      <c r="V7" s="43"/>
      <c r="W7" s="44"/>
      <c r="X7" s="44"/>
      <c r="Y7" s="44"/>
      <c r="Z7" s="45"/>
      <c r="AA7" s="45"/>
      <c r="AB7" s="43"/>
      <c r="AC7" s="44"/>
      <c r="AD7" s="46"/>
      <c r="AE7" s="7"/>
      <c r="AF7" s="7"/>
      <c r="AG7" s="61"/>
      <c r="AH7" s="7"/>
      <c r="AI7" s="7"/>
      <c r="AJ7" s="7"/>
      <c r="AK7" s="7"/>
      <c r="AL7" s="7"/>
      <c r="AM7" s="7"/>
      <c r="AN7" s="7"/>
      <c r="AO7" s="7"/>
      <c r="AP7" s="7"/>
      <c r="AQ7" s="7"/>
      <c r="AR7" s="7"/>
      <c r="AS7" s="7"/>
      <c r="AT7" s="7"/>
      <c r="AU7" s="7"/>
      <c r="AV7" s="7"/>
      <c r="AW7" s="7"/>
    </row>
    <row r="8" spans="1:50" customFormat="1" ht="23.25" customHeight="1" x14ac:dyDescent="0.35">
      <c r="A8" s="62"/>
      <c r="B8" s="63"/>
      <c r="C8" s="64" t="s">
        <v>12</v>
      </c>
      <c r="D8" s="65" t="s">
        <v>13</v>
      </c>
      <c r="E8" s="66"/>
      <c r="F8" s="66"/>
      <c r="G8" s="66"/>
      <c r="H8" s="67"/>
      <c r="I8" s="66"/>
      <c r="J8" s="66"/>
      <c r="K8" s="66"/>
      <c r="L8" s="66"/>
      <c r="M8" s="68"/>
      <c r="N8" s="68"/>
      <c r="O8" s="69"/>
      <c r="P8" s="69"/>
      <c r="Q8" s="69"/>
      <c r="R8" s="69"/>
      <c r="S8" s="70"/>
      <c r="T8" s="71"/>
      <c r="U8" s="71"/>
      <c r="V8" s="72"/>
      <c r="W8" s="73"/>
      <c r="X8" s="73"/>
      <c r="Y8" s="73"/>
      <c r="Z8" s="74"/>
      <c r="AA8" s="74"/>
      <c r="AB8" s="72"/>
      <c r="AC8" s="73"/>
      <c r="AD8" s="75"/>
      <c r="AE8" s="7"/>
      <c r="AF8" s="7"/>
      <c r="AG8" s="7"/>
      <c r="AH8" s="7"/>
      <c r="AI8" s="7"/>
      <c r="AJ8" s="7"/>
      <c r="AK8" s="7"/>
      <c r="AL8" s="7"/>
      <c r="AM8" s="7"/>
      <c r="AN8" s="7"/>
      <c r="AO8" s="7"/>
      <c r="AP8" s="7"/>
      <c r="AQ8" s="7"/>
      <c r="AR8" s="7"/>
      <c r="AS8" s="7"/>
      <c r="AT8" s="7"/>
      <c r="AU8" s="7"/>
      <c r="AV8" s="7"/>
      <c r="AW8" s="7"/>
    </row>
    <row r="9" spans="1:50" customFormat="1" ht="20.25" customHeight="1" thickBot="1" x14ac:dyDescent="0.4">
      <c r="A9" s="76"/>
      <c r="B9" s="77"/>
      <c r="C9" s="78" t="s">
        <v>14</v>
      </c>
      <c r="D9" s="79" t="s">
        <v>15</v>
      </c>
      <c r="E9" s="80"/>
      <c r="F9" s="80"/>
      <c r="G9" s="80"/>
      <c r="H9" s="81"/>
      <c r="I9" s="80"/>
      <c r="J9" s="80"/>
      <c r="K9" s="80"/>
      <c r="L9" s="80"/>
      <c r="M9" s="80"/>
      <c r="N9" s="80"/>
      <c r="O9" s="82"/>
      <c r="P9" s="82"/>
      <c r="Q9" s="82"/>
      <c r="R9" s="82"/>
      <c r="S9" s="83"/>
      <c r="T9" s="84"/>
      <c r="U9" s="84"/>
      <c r="V9" s="85"/>
      <c r="W9" s="86"/>
      <c r="X9" s="86"/>
      <c r="Y9" s="86"/>
      <c r="Z9" s="87"/>
      <c r="AA9" s="87"/>
      <c r="AB9" s="85"/>
      <c r="AC9" s="86"/>
      <c r="AD9" s="88"/>
      <c r="AE9" s="7"/>
      <c r="AF9" s="7"/>
      <c r="AG9" s="7"/>
      <c r="AH9" s="7"/>
      <c r="AI9" s="7"/>
      <c r="AJ9" s="7"/>
      <c r="AK9" s="7"/>
      <c r="AL9" s="7"/>
      <c r="AM9" s="7"/>
      <c r="AN9" s="7"/>
      <c r="AO9" s="7"/>
      <c r="AP9" s="7"/>
      <c r="AQ9" s="7"/>
      <c r="AR9" s="7"/>
      <c r="AS9" s="7"/>
      <c r="AT9" s="7"/>
      <c r="AU9" s="7"/>
      <c r="AV9" s="7"/>
      <c r="AW9" s="7"/>
    </row>
    <row r="10" spans="1:50" s="94" customFormat="1" ht="14.5" x14ac:dyDescent="0.35">
      <c r="A10" s="89"/>
      <c r="B10" s="90"/>
      <c r="C10" s="91"/>
      <c r="D10" s="90"/>
      <c r="E10" s="90"/>
      <c r="F10" s="90"/>
      <c r="G10" s="90"/>
      <c r="H10" s="90"/>
      <c r="I10" s="90"/>
      <c r="J10" s="91"/>
      <c r="K10" s="90"/>
      <c r="L10" s="90"/>
      <c r="M10" s="90"/>
      <c r="N10" s="90"/>
      <c r="O10" s="92"/>
      <c r="P10" s="92"/>
      <c r="Q10" s="92"/>
      <c r="R10" s="92"/>
      <c r="S10" s="92"/>
      <c r="T10" s="92"/>
      <c r="U10" s="92"/>
      <c r="V10" s="91"/>
      <c r="W10" s="90"/>
      <c r="X10" s="90"/>
      <c r="Y10" s="90"/>
      <c r="Z10" s="89"/>
      <c r="AA10" s="89"/>
      <c r="AB10" s="90"/>
      <c r="AC10" s="90"/>
      <c r="AD10" s="89"/>
      <c r="AE10" s="93"/>
      <c r="AF10" s="93"/>
      <c r="AG10" s="93"/>
      <c r="AH10" s="93"/>
      <c r="AI10" s="93"/>
      <c r="AJ10" s="93"/>
      <c r="AK10" s="93"/>
      <c r="AL10" s="93"/>
      <c r="AM10" s="93"/>
      <c r="AN10" s="93"/>
      <c r="AO10" s="93"/>
      <c r="AP10" s="93"/>
      <c r="AQ10" s="93"/>
      <c r="AR10" s="93"/>
      <c r="AS10" s="93"/>
      <c r="AT10" s="93"/>
      <c r="AU10" s="93"/>
      <c r="AV10" s="93"/>
      <c r="AW10" s="93"/>
    </row>
    <row r="11" spans="1:50" s="94" customFormat="1" ht="15" customHeight="1" x14ac:dyDescent="0.35">
      <c r="A11" s="95"/>
      <c r="B11" s="95"/>
      <c r="C11" s="96"/>
      <c r="D11" s="97"/>
      <c r="E11" s="97"/>
      <c r="F11" s="97"/>
      <c r="G11" s="97"/>
      <c r="H11" s="98"/>
      <c r="I11" s="97"/>
      <c r="J11" s="97"/>
      <c r="K11" s="97"/>
      <c r="L11" s="97"/>
      <c r="M11" s="97"/>
      <c r="N11" s="97"/>
      <c r="O11" s="97"/>
      <c r="P11" s="97"/>
      <c r="Q11" s="97"/>
      <c r="R11" s="97"/>
      <c r="S11" s="97"/>
      <c r="T11" s="99"/>
      <c r="U11" s="99"/>
      <c r="V11" s="100"/>
      <c r="W11" s="101"/>
      <c r="X11" s="101"/>
      <c r="Y11" s="101"/>
      <c r="Z11" s="102"/>
      <c r="AA11" s="102"/>
      <c r="AB11" s="101"/>
      <c r="AC11" s="101"/>
      <c r="AD11" s="102"/>
      <c r="AE11" s="93"/>
      <c r="AF11" s="93"/>
      <c r="AG11" s="93"/>
      <c r="AH11" s="93"/>
      <c r="AI11" s="93"/>
      <c r="AJ11" s="93"/>
      <c r="AK11" s="93"/>
      <c r="AL11" s="93"/>
      <c r="AM11" s="93"/>
      <c r="AN11" s="93"/>
      <c r="AO11" s="93"/>
      <c r="AP11" s="93"/>
      <c r="AQ11" s="93"/>
      <c r="AR11" s="93"/>
      <c r="AS11" s="93"/>
      <c r="AT11" s="93"/>
      <c r="AU11" s="93"/>
      <c r="AV11" s="93"/>
      <c r="AW11" s="93"/>
    </row>
    <row r="12" spans="1:50" s="112" customFormat="1" ht="55.9" customHeight="1" x14ac:dyDescent="0.35">
      <c r="A12" s="103" t="s">
        <v>16</v>
      </c>
      <c r="B12" s="103" t="s">
        <v>17</v>
      </c>
      <c r="C12" s="103" t="s">
        <v>18</v>
      </c>
      <c r="D12" s="103" t="s">
        <v>19</v>
      </c>
      <c r="E12" s="103" t="s">
        <v>20</v>
      </c>
      <c r="F12" s="103" t="s">
        <v>21</v>
      </c>
      <c r="G12" s="104" t="s">
        <v>22</v>
      </c>
      <c r="H12" s="104" t="s">
        <v>23</v>
      </c>
      <c r="I12" s="104" t="s">
        <v>24</v>
      </c>
      <c r="J12" s="105" t="s">
        <v>25</v>
      </c>
      <c r="K12" s="105" t="s">
        <v>26</v>
      </c>
      <c r="L12" s="103" t="s">
        <v>27</v>
      </c>
      <c r="M12" s="103" t="s">
        <v>28</v>
      </c>
      <c r="N12" s="103" t="s">
        <v>29</v>
      </c>
      <c r="O12" s="103" t="s">
        <v>30</v>
      </c>
      <c r="P12" s="103" t="s">
        <v>31</v>
      </c>
      <c r="Q12" s="103" t="s">
        <v>32</v>
      </c>
      <c r="R12" s="103" t="s">
        <v>33</v>
      </c>
      <c r="S12" s="103" t="s">
        <v>34</v>
      </c>
      <c r="T12" s="103" t="s">
        <v>35</v>
      </c>
      <c r="U12" s="103" t="s">
        <v>36</v>
      </c>
      <c r="V12" s="105" t="s">
        <v>37</v>
      </c>
      <c r="W12" s="105" t="s">
        <v>38</v>
      </c>
      <c r="X12" s="103" t="s">
        <v>39</v>
      </c>
      <c r="Y12" s="103" t="s">
        <v>40</v>
      </c>
      <c r="Z12" s="104" t="s">
        <v>41</v>
      </c>
      <c r="AA12" s="104" t="s">
        <v>42</v>
      </c>
      <c r="AB12" s="104" t="s">
        <v>43</v>
      </c>
      <c r="AC12" s="103" t="s">
        <v>44</v>
      </c>
      <c r="AD12" s="106" t="s">
        <v>45</v>
      </c>
      <c r="AE12" s="106" t="s">
        <v>46</v>
      </c>
      <c r="AF12" s="107" t="s">
        <v>47</v>
      </c>
      <c r="AG12" s="108" t="s">
        <v>48</v>
      </c>
      <c r="AH12" s="107" t="s">
        <v>49</v>
      </c>
      <c r="AI12" s="107" t="s">
        <v>50</v>
      </c>
      <c r="AJ12" s="107" t="s">
        <v>51</v>
      </c>
      <c r="AK12" s="109" t="s">
        <v>52</v>
      </c>
      <c r="AL12" s="107" t="s">
        <v>53</v>
      </c>
      <c r="AM12" s="107" t="s">
        <v>54</v>
      </c>
      <c r="AN12" s="107" t="s">
        <v>55</v>
      </c>
      <c r="AO12" s="107" t="s">
        <v>56</v>
      </c>
      <c r="AP12" s="107" t="s">
        <v>57</v>
      </c>
      <c r="AQ12" s="107" t="s">
        <v>58</v>
      </c>
      <c r="AR12" s="107" t="s">
        <v>59</v>
      </c>
      <c r="AS12" s="107" t="s">
        <v>60</v>
      </c>
      <c r="AT12" s="107" t="s">
        <v>61</v>
      </c>
      <c r="AU12" s="110" t="s">
        <v>62</v>
      </c>
      <c r="AV12" s="110" t="s">
        <v>63</v>
      </c>
      <c r="AW12" s="110" t="s">
        <v>64</v>
      </c>
      <c r="AX12" s="111" t="s">
        <v>65</v>
      </c>
    </row>
    <row r="13" spans="1:50" s="126" customFormat="1" ht="97.15" customHeight="1" x14ac:dyDescent="0.25">
      <c r="A13" s="113">
        <v>58411</v>
      </c>
      <c r="B13" s="114"/>
      <c r="C13" s="115" t="s">
        <v>66</v>
      </c>
      <c r="D13" s="116" t="str">
        <f>IFERROR(+VLOOKUP(C13,[1]BASE!$Q$4:$R$241,2,0),"")</f>
        <v>PROYECTO DE RECONSTRUCCION DE OBRAS POR EL TERREMOTO 2016</v>
      </c>
      <c r="E13" s="116" t="str">
        <f>IFERROR(+VLOOKUP(C13,[1]BASE!$H$4:$N$241,3,0),"")</f>
        <v>INCREMENTAR LA CALIDAD EN LA INFRAESTRUCTURA DEL TRANSPORTE  DE LAS ZONAS AFECTADAS POR EL TERREMOTO DE ABRIL DE 2016</v>
      </c>
      <c r="F13" s="116" t="str">
        <f>IFERROR(+VLOOKUP(C13,[1]BASE!$H$4:$N$241,4,0),"")</f>
        <v>INCREMENTAR LA CALIDAD DE LA INFRAESTRUCTURA DE LA RVE DE LAS ZONAS AFECTADAS POR EL TERREMOTO DE ABRIL DE 2016</v>
      </c>
      <c r="G13" s="114" t="s">
        <v>67</v>
      </c>
      <c r="H13" s="117" t="str">
        <f>+IFERROR(VLOOKUP(G13,[1]BASE!$AL$4:$AM$31,2,0),"")</f>
        <v>ZONA 4</v>
      </c>
      <c r="I13" s="116" t="str">
        <f>IFERROR(+VLOOKUP(C13,[1]BASE!$AC$4:$AD$176,2,0),"")</f>
        <v>RECUPERAR Y MEJORAR LA  INFRAESTRUCTURA DE TRANSPORTE PARA LAS PROVINCIAS DE ESMERALDAS Y MANABÍ, AFECTADAS  POR EL TERREMOTO DE ABRIL 2016.</v>
      </c>
      <c r="J13" s="115" t="s">
        <v>68</v>
      </c>
      <c r="K13" s="114" t="s">
        <v>69</v>
      </c>
      <c r="L13" s="116" t="str">
        <f>+CONCATENATE(J13,K13)</f>
        <v>C1. OBRAS EMERGENTES PARA REHABILITAR LA INFRAESTRUCTURA AFECTADA EN LAS PROVINCIAS DE MANABÍ Y ESMERALDAS POR EL TERREMOTO OCURRIDO EN ABRIL DE 2016.</v>
      </c>
      <c r="M13" s="114" t="s">
        <v>70</v>
      </c>
      <c r="N13" s="114" t="s">
        <v>71</v>
      </c>
      <c r="O13" s="118">
        <v>1</v>
      </c>
      <c r="P13" s="118">
        <v>0.95</v>
      </c>
      <c r="Q13" s="118">
        <v>0.05</v>
      </c>
      <c r="R13" s="118">
        <v>0.01</v>
      </c>
      <c r="S13" s="118">
        <v>0.02</v>
      </c>
      <c r="T13" s="118">
        <v>0.02</v>
      </c>
      <c r="U13" s="114">
        <v>0</v>
      </c>
      <c r="V13" s="115" t="s">
        <v>72</v>
      </c>
      <c r="W13" s="114" t="s">
        <v>73</v>
      </c>
      <c r="X13" s="116" t="str">
        <f>+CONCATENATE(J13,V13,W13)</f>
        <v>C1. A1. PROYECTO DE REHABILITACIÓN DE LA CARRETERA PORTOVIEJO - SAN PLACIDO - PICHINCHA, TRAMO EL RODEO - SAN PLACIDO - PICHINCHA DE 18 KM DE LONGITUD</v>
      </c>
      <c r="Y13" s="114" t="s">
        <v>74</v>
      </c>
      <c r="Z13" s="119">
        <v>750501</v>
      </c>
      <c r="AA13" s="120" t="str">
        <f>+LEFT(Z13,2)</f>
        <v>75</v>
      </c>
      <c r="AB13" s="114" t="s">
        <v>75</v>
      </c>
      <c r="AC13" s="116" t="str">
        <f>IFERROR(+VLOOKUP(Z13,[1]BASE!$Z$4:$AA$246,2,0),"")</f>
        <v>OBRAS DE INFRAESTRUCTURA EGRESOS PARA LAS REPARACIONES Y ADECUACIONES DE OBRAS DE INFRAESTRUCTURA.</v>
      </c>
      <c r="AD13" s="121">
        <v>186129.36</v>
      </c>
      <c r="AE13" s="121">
        <v>0</v>
      </c>
      <c r="AF13" s="122">
        <f>+AD13+AE13</f>
        <v>186129.36</v>
      </c>
      <c r="AG13" s="123" t="s">
        <v>76</v>
      </c>
      <c r="AH13" s="124">
        <v>0</v>
      </c>
      <c r="AI13" s="124">
        <v>0</v>
      </c>
      <c r="AJ13" s="121">
        <v>186129.36</v>
      </c>
      <c r="AK13" s="124">
        <v>0</v>
      </c>
      <c r="AL13" s="124">
        <v>0</v>
      </c>
      <c r="AM13" s="124">
        <v>0</v>
      </c>
      <c r="AN13" s="124">
        <v>0</v>
      </c>
      <c r="AO13" s="124">
        <v>0</v>
      </c>
      <c r="AP13" s="124">
        <v>0</v>
      </c>
      <c r="AQ13" s="124">
        <v>0</v>
      </c>
      <c r="AR13" s="124">
        <v>0</v>
      </c>
      <c r="AS13" s="124">
        <v>0</v>
      </c>
      <c r="AT13" s="125">
        <f>SUM(AH13:AS13)</f>
        <v>186129.36</v>
      </c>
      <c r="AU13" s="125">
        <f>SUM(AH13:AK13)</f>
        <v>186129.36</v>
      </c>
      <c r="AV13" s="125">
        <f>SUM(AL13:AO13)</f>
        <v>0</v>
      </c>
      <c r="AW13" s="125">
        <f>SUM(AP13:AS13)</f>
        <v>0</v>
      </c>
    </row>
    <row r="14" spans="1:50" s="126" customFormat="1" ht="97.15" customHeight="1" x14ac:dyDescent="0.25">
      <c r="A14" s="113">
        <v>58415</v>
      </c>
      <c r="B14" s="114"/>
      <c r="C14" s="115" t="s">
        <v>66</v>
      </c>
      <c r="D14" s="116" t="str">
        <f>IFERROR(+VLOOKUP(C14,[1]BASE!$Q$4:$R$241,2,0),"")</f>
        <v>PROYECTO DE RECONSTRUCCION DE OBRAS POR EL TERREMOTO 2016</v>
      </c>
      <c r="E14" s="116" t="str">
        <f>IFERROR(+VLOOKUP(C14,[1]BASE!$H$4:$N$241,3,0),"")</f>
        <v>INCREMENTAR LA CALIDAD EN LA INFRAESTRUCTURA DEL TRANSPORTE  DE LAS ZONAS AFECTADAS POR EL TERREMOTO DE ABRIL DE 2016</v>
      </c>
      <c r="F14" s="116" t="str">
        <f>IFERROR(+VLOOKUP(C14,[1]BASE!$H$4:$N$241,4,0),"")</f>
        <v>INCREMENTAR LA CALIDAD DE LA INFRAESTRUCTURA DE LA RVE DE LAS ZONAS AFECTADAS POR EL TERREMOTO DE ABRIL DE 2016</v>
      </c>
      <c r="G14" s="114" t="s">
        <v>67</v>
      </c>
      <c r="H14" s="117" t="str">
        <f>+IFERROR(VLOOKUP(G14,[1]BASE!$AL$4:$AM$31,2,0),"")</f>
        <v>ZONA 4</v>
      </c>
      <c r="I14" s="116" t="str">
        <f>IFERROR(+VLOOKUP(C14,[1]BASE!$AC$4:$AD$176,2,0),"")</f>
        <v>RECUPERAR Y MEJORAR LA  INFRAESTRUCTURA DE TRANSPORTE PARA LAS PROVINCIAS DE ESMERALDAS Y MANABÍ, AFECTADAS  POR EL TERREMOTO DE ABRIL 2016.</v>
      </c>
      <c r="J14" s="115" t="s">
        <v>68</v>
      </c>
      <c r="K14" s="114" t="s">
        <v>69</v>
      </c>
      <c r="L14" s="116" t="str">
        <f t="shared" ref="L14:L77" si="0">+CONCATENATE(J14,K14)</f>
        <v>C1. OBRAS EMERGENTES PARA REHABILITAR LA INFRAESTRUCTURA AFECTADA EN LAS PROVINCIAS DE MANABÍ Y ESMERALDAS POR EL TERREMOTO OCURRIDO EN ABRIL DE 2016.</v>
      </c>
      <c r="M14" s="114" t="s">
        <v>70</v>
      </c>
      <c r="N14" s="114" t="s">
        <v>71</v>
      </c>
      <c r="O14" s="118">
        <v>1</v>
      </c>
      <c r="P14" s="118">
        <v>0.95</v>
      </c>
      <c r="Q14" s="118">
        <v>0.05</v>
      </c>
      <c r="R14" s="118">
        <v>0.01</v>
      </c>
      <c r="S14" s="118">
        <v>0.02</v>
      </c>
      <c r="T14" s="118">
        <v>0.02</v>
      </c>
      <c r="U14" s="114">
        <v>0</v>
      </c>
      <c r="V14" s="115" t="s">
        <v>77</v>
      </c>
      <c r="W14" s="114" t="s">
        <v>78</v>
      </c>
      <c r="X14" s="116" t="str">
        <f t="shared" ref="X14:X77" si="1">+CONCATENATE(J14,V14,W14)</f>
        <v>C1. A2. PROYECTO DE CONSTRUCCIÓN DEL ACCESO A LA CIUDAD DE BAHÍA  DE CARAQUEZ</v>
      </c>
      <c r="Y14" s="114" t="s">
        <v>79</v>
      </c>
      <c r="Z14" s="119">
        <v>750501</v>
      </c>
      <c r="AA14" s="120" t="str">
        <f t="shared" ref="AA14:AA77" si="2">+LEFT(Z14,2)</f>
        <v>75</v>
      </c>
      <c r="AB14" s="114" t="s">
        <v>75</v>
      </c>
      <c r="AC14" s="116" t="str">
        <f>IFERROR(+VLOOKUP(Z14,[1]BASE!$Z$4:$AA$246,2,0),"")</f>
        <v>OBRAS DE INFRAESTRUCTURA EGRESOS PARA LAS REPARACIONES Y ADECUACIONES DE OBRAS DE INFRAESTRUCTURA.</v>
      </c>
      <c r="AD14" s="121">
        <v>187551.35999999999</v>
      </c>
      <c r="AE14" s="121">
        <v>0</v>
      </c>
      <c r="AF14" s="122">
        <f t="shared" ref="AF14:AF77" si="3">+AD14+AE14</f>
        <v>187551.35999999999</v>
      </c>
      <c r="AG14" s="123" t="s">
        <v>76</v>
      </c>
      <c r="AH14" s="124">
        <v>0</v>
      </c>
      <c r="AI14" s="124">
        <v>0</v>
      </c>
      <c r="AJ14" s="124">
        <v>0</v>
      </c>
      <c r="AK14" s="124">
        <v>187551.35999999999</v>
      </c>
      <c r="AL14" s="124">
        <v>0</v>
      </c>
      <c r="AM14" s="124">
        <v>0</v>
      </c>
      <c r="AN14" s="124">
        <v>0</v>
      </c>
      <c r="AO14" s="124">
        <v>0</v>
      </c>
      <c r="AP14" s="124">
        <v>0</v>
      </c>
      <c r="AQ14" s="124">
        <v>0</v>
      </c>
      <c r="AR14" s="124">
        <v>0</v>
      </c>
      <c r="AS14" s="124">
        <v>0</v>
      </c>
      <c r="AT14" s="125">
        <f t="shared" ref="AT14:AT77" si="4">SUM(AH14:AS14)</f>
        <v>187551.35999999999</v>
      </c>
      <c r="AU14" s="125">
        <f t="shared" ref="AU14:AU77" si="5">SUM(AH14:AK14)</f>
        <v>187551.35999999999</v>
      </c>
      <c r="AV14" s="125">
        <f t="shared" ref="AV14:AV77" si="6">SUM(AL14:AO14)</f>
        <v>0</v>
      </c>
      <c r="AW14" s="125">
        <f t="shared" ref="AW14:AW77" si="7">SUM(AP14:AS14)</f>
        <v>0</v>
      </c>
    </row>
    <row r="15" spans="1:50" s="126" customFormat="1" ht="97.15" customHeight="1" x14ac:dyDescent="0.25">
      <c r="A15" s="113">
        <v>58419</v>
      </c>
      <c r="B15" s="114"/>
      <c r="C15" s="115" t="s">
        <v>66</v>
      </c>
      <c r="D15" s="116" t="str">
        <f>IFERROR(+VLOOKUP(C15,[1]BASE!$Q$4:$R$241,2,0),"")</f>
        <v>PROYECTO DE RECONSTRUCCION DE OBRAS POR EL TERREMOTO 2016</v>
      </c>
      <c r="E15" s="116" t="str">
        <f>IFERROR(+VLOOKUP(C15,[1]BASE!$H$4:$N$241,3,0),"")</f>
        <v>INCREMENTAR LA CALIDAD EN LA INFRAESTRUCTURA DEL TRANSPORTE  DE LAS ZONAS AFECTADAS POR EL TERREMOTO DE ABRIL DE 2016</v>
      </c>
      <c r="F15" s="116" t="str">
        <f>IFERROR(+VLOOKUP(C15,[1]BASE!$H$4:$N$241,4,0),"")</f>
        <v>INCREMENTAR LA CALIDAD DE LA INFRAESTRUCTURA DE LA RVE DE LAS ZONAS AFECTADAS POR EL TERREMOTO DE ABRIL DE 2016</v>
      </c>
      <c r="G15" s="114" t="s">
        <v>67</v>
      </c>
      <c r="H15" s="117" t="str">
        <f>+IFERROR(VLOOKUP(G15,[1]BASE!$AL$4:$AM$31,2,0),"")</f>
        <v>ZONA 4</v>
      </c>
      <c r="I15" s="116" t="str">
        <f>IFERROR(+VLOOKUP(C15,[1]BASE!$AC$4:$AD$176,2,0),"")</f>
        <v>RECUPERAR Y MEJORAR LA  INFRAESTRUCTURA DE TRANSPORTE PARA LAS PROVINCIAS DE ESMERALDAS Y MANABÍ, AFECTADAS  POR EL TERREMOTO DE ABRIL 2016.</v>
      </c>
      <c r="J15" s="115" t="s">
        <v>68</v>
      </c>
      <c r="K15" s="114" t="s">
        <v>69</v>
      </c>
      <c r="L15" s="116" t="str">
        <f t="shared" si="0"/>
        <v>C1. OBRAS EMERGENTES PARA REHABILITAR LA INFRAESTRUCTURA AFECTADA EN LAS PROVINCIAS DE MANABÍ Y ESMERALDAS POR EL TERREMOTO OCURRIDO EN ABRIL DE 2016.</v>
      </c>
      <c r="M15" s="114" t="s">
        <v>70</v>
      </c>
      <c r="N15" s="114" t="s">
        <v>71</v>
      </c>
      <c r="O15" s="118">
        <v>1</v>
      </c>
      <c r="P15" s="118">
        <v>0.95</v>
      </c>
      <c r="Q15" s="118">
        <v>0.05</v>
      </c>
      <c r="R15" s="118">
        <v>0.01</v>
      </c>
      <c r="S15" s="118">
        <v>0.02</v>
      </c>
      <c r="T15" s="118">
        <v>0.02</v>
      </c>
      <c r="U15" s="114">
        <v>0</v>
      </c>
      <c r="V15" s="115" t="s">
        <v>80</v>
      </c>
      <c r="W15" s="114" t="s">
        <v>81</v>
      </c>
      <c r="X15" s="116" t="str">
        <f t="shared" si="1"/>
        <v>C1. A3. CONTRATO COMPLEMENTARIO O PROYECTO DE RECONSTRUCCIÓN  VÍA MONTECRISTI - JIPIJAPA - LA CADENA, INCLUIDO CERRO GUAYABAL - LA PILA (105 KM)</v>
      </c>
      <c r="Y15" s="114" t="s">
        <v>82</v>
      </c>
      <c r="Z15" s="119">
        <v>750501</v>
      </c>
      <c r="AA15" s="120" t="str">
        <f t="shared" si="2"/>
        <v>75</v>
      </c>
      <c r="AB15" s="114" t="s">
        <v>75</v>
      </c>
      <c r="AC15" s="116" t="str">
        <f>IFERROR(+VLOOKUP(Z15,[1]BASE!$Z$4:$AA$246,2,0),"")</f>
        <v>OBRAS DE INFRAESTRUCTURA EGRESOS PARA LAS REPARACIONES Y ADECUACIONES DE OBRAS DE INFRAESTRUCTURA.</v>
      </c>
      <c r="AD15" s="121">
        <v>169821.04</v>
      </c>
      <c r="AE15" s="121">
        <v>0</v>
      </c>
      <c r="AF15" s="122">
        <f t="shared" si="3"/>
        <v>169821.04</v>
      </c>
      <c r="AG15" s="123" t="s">
        <v>76</v>
      </c>
      <c r="AH15" s="124">
        <v>0</v>
      </c>
      <c r="AI15" s="124">
        <v>0</v>
      </c>
      <c r="AJ15" s="124">
        <v>169821.04</v>
      </c>
      <c r="AK15" s="124">
        <v>0</v>
      </c>
      <c r="AL15" s="124">
        <v>0</v>
      </c>
      <c r="AM15" s="124">
        <v>0</v>
      </c>
      <c r="AN15" s="124">
        <v>0</v>
      </c>
      <c r="AO15" s="124">
        <v>0</v>
      </c>
      <c r="AP15" s="124">
        <v>0</v>
      </c>
      <c r="AQ15" s="124">
        <v>0</v>
      </c>
      <c r="AR15" s="124">
        <v>0</v>
      </c>
      <c r="AS15" s="124">
        <v>0</v>
      </c>
      <c r="AT15" s="125">
        <f t="shared" si="4"/>
        <v>169821.04</v>
      </c>
      <c r="AU15" s="125">
        <f t="shared" si="5"/>
        <v>169821.04</v>
      </c>
      <c r="AV15" s="125">
        <f t="shared" si="6"/>
        <v>0</v>
      </c>
      <c r="AW15" s="125">
        <f t="shared" si="7"/>
        <v>0</v>
      </c>
    </row>
    <row r="16" spans="1:50" s="126" customFormat="1" ht="97.15" customHeight="1" x14ac:dyDescent="0.25">
      <c r="A16" s="113">
        <v>58422</v>
      </c>
      <c r="B16" s="114"/>
      <c r="C16" s="115" t="s">
        <v>66</v>
      </c>
      <c r="D16" s="116" t="str">
        <f>IFERROR(+VLOOKUP(C16,[1]BASE!$Q$4:$R$241,2,0),"")</f>
        <v>PROYECTO DE RECONSTRUCCION DE OBRAS POR EL TERREMOTO 2016</v>
      </c>
      <c r="E16" s="116" t="str">
        <f>IFERROR(+VLOOKUP(C16,[1]BASE!$H$4:$N$241,3,0),"")</f>
        <v>INCREMENTAR LA CALIDAD EN LA INFRAESTRUCTURA DEL TRANSPORTE  DE LAS ZONAS AFECTADAS POR EL TERREMOTO DE ABRIL DE 2016</v>
      </c>
      <c r="F16" s="116" t="str">
        <f>IFERROR(+VLOOKUP(C16,[1]BASE!$H$4:$N$241,4,0),"")</f>
        <v>INCREMENTAR LA CALIDAD DE LA INFRAESTRUCTURA DE LA RVE DE LAS ZONAS AFECTADAS POR EL TERREMOTO DE ABRIL DE 2016</v>
      </c>
      <c r="G16" s="114" t="s">
        <v>67</v>
      </c>
      <c r="H16" s="117" t="str">
        <f>+IFERROR(VLOOKUP(G16,[1]BASE!$AL$4:$AM$31,2,0),"")</f>
        <v>ZONA 4</v>
      </c>
      <c r="I16" s="116" t="str">
        <f>IFERROR(+VLOOKUP(C16,[1]BASE!$AC$4:$AD$176,2,0),"")</f>
        <v>RECUPERAR Y MEJORAR LA  INFRAESTRUCTURA DE TRANSPORTE PARA LAS PROVINCIAS DE ESMERALDAS Y MANABÍ, AFECTADAS  POR EL TERREMOTO DE ABRIL 2016.</v>
      </c>
      <c r="J16" s="115" t="s">
        <v>68</v>
      </c>
      <c r="K16" s="114" t="s">
        <v>69</v>
      </c>
      <c r="L16" s="116" t="str">
        <f t="shared" si="0"/>
        <v>C1. OBRAS EMERGENTES PARA REHABILITAR LA INFRAESTRUCTURA AFECTADA EN LAS PROVINCIAS DE MANABÍ Y ESMERALDAS POR EL TERREMOTO OCURRIDO EN ABRIL DE 2016.</v>
      </c>
      <c r="M16" s="114" t="s">
        <v>70</v>
      </c>
      <c r="N16" s="114" t="s">
        <v>71</v>
      </c>
      <c r="O16" s="118">
        <v>1</v>
      </c>
      <c r="P16" s="118">
        <v>0.95</v>
      </c>
      <c r="Q16" s="118">
        <v>0.05</v>
      </c>
      <c r="R16" s="118">
        <v>0.01</v>
      </c>
      <c r="S16" s="118">
        <v>0.02</v>
      </c>
      <c r="T16" s="118">
        <v>0.02</v>
      </c>
      <c r="U16" s="114">
        <v>0</v>
      </c>
      <c r="V16" s="115" t="s">
        <v>83</v>
      </c>
      <c r="W16" s="114" t="s">
        <v>84</v>
      </c>
      <c r="X16" s="116" t="str">
        <f t="shared" si="1"/>
        <v>C1. A4. CONTRATO COMPLEMENTARIO PROYECTO DE CONSTRUCCIÓN DEL ACCESO A LA CIUDAD DE BAHÍA  DE CARAQUEZ.</v>
      </c>
      <c r="Y16" s="114" t="s">
        <v>85</v>
      </c>
      <c r="Z16" s="119">
        <v>750501</v>
      </c>
      <c r="AA16" s="120" t="str">
        <f t="shared" si="2"/>
        <v>75</v>
      </c>
      <c r="AB16" s="114" t="s">
        <v>75</v>
      </c>
      <c r="AC16" s="116" t="str">
        <f>IFERROR(+VLOOKUP(Z16,[1]BASE!$Z$4:$AA$246,2,0),"")</f>
        <v>OBRAS DE INFRAESTRUCTURA EGRESOS PARA LAS REPARACIONES Y ADECUACIONES DE OBRAS DE INFRAESTRUCTURA.</v>
      </c>
      <c r="AD16" s="121">
        <v>300578.96999999997</v>
      </c>
      <c r="AE16" s="121">
        <v>2504824.7200000002</v>
      </c>
      <c r="AF16" s="122">
        <f t="shared" si="3"/>
        <v>2805403.6900000004</v>
      </c>
      <c r="AG16" s="123" t="s">
        <v>76</v>
      </c>
      <c r="AH16" s="124">
        <v>0</v>
      </c>
      <c r="AI16" s="124">
        <v>0</v>
      </c>
      <c r="AJ16" s="124">
        <v>1250000</v>
      </c>
      <c r="AK16" s="124">
        <v>607000</v>
      </c>
      <c r="AL16" s="124">
        <v>589000</v>
      </c>
      <c r="AM16" s="124">
        <v>359403.69</v>
      </c>
      <c r="AN16" s="124">
        <v>0</v>
      </c>
      <c r="AO16" s="124">
        <v>0</v>
      </c>
      <c r="AP16" s="124">
        <v>0</v>
      </c>
      <c r="AQ16" s="124">
        <v>0</v>
      </c>
      <c r="AR16" s="124">
        <v>0</v>
      </c>
      <c r="AS16" s="124">
        <v>0</v>
      </c>
      <c r="AT16" s="125">
        <f t="shared" si="4"/>
        <v>2805403.69</v>
      </c>
      <c r="AU16" s="125">
        <f t="shared" si="5"/>
        <v>1857000</v>
      </c>
      <c r="AV16" s="125">
        <f t="shared" si="6"/>
        <v>948403.69</v>
      </c>
      <c r="AW16" s="125">
        <f t="shared" si="7"/>
        <v>0</v>
      </c>
    </row>
    <row r="17" spans="1:49" s="126" customFormat="1" ht="97.15" customHeight="1" x14ac:dyDescent="0.25">
      <c r="A17" s="113">
        <v>58424</v>
      </c>
      <c r="B17" s="114"/>
      <c r="C17" s="115" t="s">
        <v>66</v>
      </c>
      <c r="D17" s="116" t="str">
        <f>IFERROR(+VLOOKUP(C17,[1]BASE!$Q$4:$R$241,2,0),"")</f>
        <v>PROYECTO DE RECONSTRUCCION DE OBRAS POR EL TERREMOTO 2016</v>
      </c>
      <c r="E17" s="116" t="str">
        <f>IFERROR(+VLOOKUP(C17,[1]BASE!$H$4:$N$241,3,0),"")</f>
        <v>INCREMENTAR LA CALIDAD EN LA INFRAESTRUCTURA DEL TRANSPORTE  DE LAS ZONAS AFECTADAS POR EL TERREMOTO DE ABRIL DE 2016</v>
      </c>
      <c r="F17" s="116" t="str">
        <f>IFERROR(+VLOOKUP(C17,[1]BASE!$H$4:$N$241,4,0),"")</f>
        <v>INCREMENTAR LA CALIDAD DE LA INFRAESTRUCTURA DE LA RVE DE LAS ZONAS AFECTADAS POR EL TERREMOTO DE ABRIL DE 2016</v>
      </c>
      <c r="G17" s="114" t="s">
        <v>67</v>
      </c>
      <c r="H17" s="117" t="str">
        <f>+IFERROR(VLOOKUP(G17,[1]BASE!$AL$4:$AM$31,2,0),"")</f>
        <v>ZONA 4</v>
      </c>
      <c r="I17" s="116" t="str">
        <f>IFERROR(+VLOOKUP(C17,[1]BASE!$AC$4:$AD$176,2,0),"")</f>
        <v>RECUPERAR Y MEJORAR LA  INFRAESTRUCTURA DE TRANSPORTE PARA LAS PROVINCIAS DE ESMERALDAS Y MANABÍ, AFECTADAS  POR EL TERREMOTO DE ABRIL 2016.</v>
      </c>
      <c r="J17" s="115" t="s">
        <v>86</v>
      </c>
      <c r="K17" s="114" t="s">
        <v>87</v>
      </c>
      <c r="L17" s="116" t="str">
        <f t="shared" si="0"/>
        <v>C2. CONSTRUCCIÓN DEL PUENTE CANUTO SOBRE EL RIO GRANDE DE 40 M DE LONGITUD UBICADO EN LA RED VIAL ESTATAL E384, PROVINCIA DE MANABÍ.</v>
      </c>
      <c r="M17" s="114" t="s">
        <v>88</v>
      </c>
      <c r="N17" s="114" t="s">
        <v>71</v>
      </c>
      <c r="O17" s="118">
        <v>1</v>
      </c>
      <c r="P17" s="118">
        <v>1</v>
      </c>
      <c r="Q17" s="118">
        <v>0</v>
      </c>
      <c r="R17" s="118">
        <v>0</v>
      </c>
      <c r="S17" s="118">
        <v>0</v>
      </c>
      <c r="T17" s="114">
        <v>0</v>
      </c>
      <c r="U17" s="114">
        <v>0</v>
      </c>
      <c r="V17" s="115" t="s">
        <v>72</v>
      </c>
      <c r="W17" s="114" t="s">
        <v>89</v>
      </c>
      <c r="X17" s="116" t="str">
        <f t="shared" si="1"/>
        <v>C2. A1. CONSTRUCCIÓN DEL PUENTE CANUTO SOBRE EL RÍO GRANDE.</v>
      </c>
      <c r="Y17" s="114" t="s">
        <v>90</v>
      </c>
      <c r="Z17" s="119">
        <v>750501</v>
      </c>
      <c r="AA17" s="120" t="str">
        <f t="shared" si="2"/>
        <v>75</v>
      </c>
      <c r="AB17" s="114" t="s">
        <v>91</v>
      </c>
      <c r="AC17" s="116" t="str">
        <f>IFERROR(+VLOOKUP(Z17,[1]BASE!$Z$4:$AA$246,2,0),"")</f>
        <v>OBRAS DE INFRAESTRUCTURA EGRESOS PARA LAS REPARACIONES Y ADECUACIONES DE OBRAS DE INFRAESTRUCTURA.</v>
      </c>
      <c r="AD17" s="121">
        <v>47216.24</v>
      </c>
      <c r="AE17" s="121">
        <v>393468.64</v>
      </c>
      <c r="AF17" s="122">
        <f t="shared" si="3"/>
        <v>440684.88</v>
      </c>
      <c r="AG17" s="123" t="s">
        <v>76</v>
      </c>
      <c r="AH17" s="124">
        <v>0</v>
      </c>
      <c r="AI17" s="124">
        <v>0</v>
      </c>
      <c r="AJ17" s="124">
        <v>151684.88</v>
      </c>
      <c r="AK17" s="124">
        <v>289000</v>
      </c>
      <c r="AL17" s="124">
        <v>0</v>
      </c>
      <c r="AM17" s="124">
        <v>0</v>
      </c>
      <c r="AN17" s="124">
        <v>0</v>
      </c>
      <c r="AO17" s="124">
        <v>0</v>
      </c>
      <c r="AP17" s="124">
        <v>0</v>
      </c>
      <c r="AQ17" s="124">
        <v>0</v>
      </c>
      <c r="AR17" s="124">
        <v>0</v>
      </c>
      <c r="AS17" s="124">
        <v>0</v>
      </c>
      <c r="AT17" s="125">
        <f t="shared" si="4"/>
        <v>440684.88</v>
      </c>
      <c r="AU17" s="125">
        <f t="shared" si="5"/>
        <v>440684.88</v>
      </c>
      <c r="AV17" s="125">
        <f t="shared" si="6"/>
        <v>0</v>
      </c>
      <c r="AW17" s="125">
        <f t="shared" si="7"/>
        <v>0</v>
      </c>
    </row>
    <row r="18" spans="1:49" s="126" customFormat="1" ht="97.15" customHeight="1" x14ac:dyDescent="0.25">
      <c r="A18" s="113">
        <v>58425</v>
      </c>
      <c r="B18" s="114"/>
      <c r="C18" s="115" t="s">
        <v>66</v>
      </c>
      <c r="D18" s="116" t="str">
        <f>IFERROR(+VLOOKUP(C18,[1]BASE!$Q$4:$R$241,2,0),"")</f>
        <v>PROYECTO DE RECONSTRUCCION DE OBRAS POR EL TERREMOTO 2016</v>
      </c>
      <c r="E18" s="116" t="str">
        <f>IFERROR(+VLOOKUP(C18,[1]BASE!$H$4:$N$241,3,0),"")</f>
        <v>INCREMENTAR LA CALIDAD EN LA INFRAESTRUCTURA DEL TRANSPORTE  DE LAS ZONAS AFECTADAS POR EL TERREMOTO DE ABRIL DE 2016</v>
      </c>
      <c r="F18" s="116" t="str">
        <f>IFERROR(+VLOOKUP(C18,[1]BASE!$H$4:$N$241,4,0),"")</f>
        <v>INCREMENTAR LA CALIDAD DE LA INFRAESTRUCTURA DE LA RVE DE LAS ZONAS AFECTADAS POR EL TERREMOTO DE ABRIL DE 2016</v>
      </c>
      <c r="G18" s="114" t="s">
        <v>67</v>
      </c>
      <c r="H18" s="117" t="str">
        <f>+IFERROR(VLOOKUP(G18,[1]BASE!$AL$4:$AM$31,2,0),"")</f>
        <v>ZONA 4</v>
      </c>
      <c r="I18" s="116" t="str">
        <f>IFERROR(+VLOOKUP(C18,[1]BASE!$AC$4:$AD$176,2,0),"")</f>
        <v>RECUPERAR Y MEJORAR LA  INFRAESTRUCTURA DE TRANSPORTE PARA LAS PROVINCIAS DE ESMERALDAS Y MANABÍ, AFECTADAS  POR EL TERREMOTO DE ABRIL 2016.</v>
      </c>
      <c r="J18" s="115" t="s">
        <v>92</v>
      </c>
      <c r="K18" s="114" t="s">
        <v>93</v>
      </c>
      <c r="L18" s="116" t="str">
        <f t="shared" si="0"/>
        <v>C3. CONSTRUCCIÓN DEL PUENTE PIMPIGUASÍ SOBRE EL RÍO CHICO DE 30 M DE LONGITUD UBICADO EN LA RED VIAL ESTATAL E384, PROVINCIA DE MANABÍ.</v>
      </c>
      <c r="M18" s="114" t="s">
        <v>94</v>
      </c>
      <c r="N18" s="114" t="s">
        <v>71</v>
      </c>
      <c r="O18" s="118">
        <v>1</v>
      </c>
      <c r="P18" s="118">
        <v>1</v>
      </c>
      <c r="Q18" s="118">
        <v>0</v>
      </c>
      <c r="R18" s="118">
        <v>0</v>
      </c>
      <c r="S18" s="118">
        <v>0</v>
      </c>
      <c r="T18" s="114">
        <v>0</v>
      </c>
      <c r="U18" s="114">
        <v>0</v>
      </c>
      <c r="V18" s="115" t="s">
        <v>72</v>
      </c>
      <c r="W18" s="114" t="s">
        <v>95</v>
      </c>
      <c r="X18" s="116" t="str">
        <f t="shared" si="1"/>
        <v>C3. A1. CONSTRUCCIÓN DEL PUENTE PIMPIGUASI SOBRE EL RÍO CHICO.</v>
      </c>
      <c r="Y18" s="114" t="s">
        <v>96</v>
      </c>
      <c r="Z18" s="119">
        <v>750501</v>
      </c>
      <c r="AA18" s="120" t="str">
        <f t="shared" si="2"/>
        <v>75</v>
      </c>
      <c r="AB18" s="114" t="s">
        <v>91</v>
      </c>
      <c r="AC18" s="116" t="str">
        <f>IFERROR(+VLOOKUP(Z18,[1]BASE!$Z$4:$AA$246,2,0),"")</f>
        <v>OBRAS DE INFRAESTRUCTURA EGRESOS PARA LAS REPARACIONES Y ADECUACIONES DE OBRAS DE INFRAESTRUCTURA.</v>
      </c>
      <c r="AD18" s="121">
        <v>1359.96</v>
      </c>
      <c r="AE18" s="121">
        <v>11333</v>
      </c>
      <c r="AF18" s="122">
        <f t="shared" si="3"/>
        <v>12692.96</v>
      </c>
      <c r="AG18" s="123" t="s">
        <v>76</v>
      </c>
      <c r="AH18" s="124">
        <v>0</v>
      </c>
      <c r="AI18" s="124">
        <v>0</v>
      </c>
      <c r="AJ18" s="124">
        <v>12692.96</v>
      </c>
      <c r="AK18" s="124">
        <v>0</v>
      </c>
      <c r="AL18" s="124">
        <v>0</v>
      </c>
      <c r="AM18" s="124">
        <v>0</v>
      </c>
      <c r="AN18" s="124">
        <v>0</v>
      </c>
      <c r="AO18" s="124">
        <v>0</v>
      </c>
      <c r="AP18" s="124">
        <v>0</v>
      </c>
      <c r="AQ18" s="124">
        <v>0</v>
      </c>
      <c r="AR18" s="124">
        <v>0</v>
      </c>
      <c r="AS18" s="124">
        <v>0</v>
      </c>
      <c r="AT18" s="125">
        <f t="shared" si="4"/>
        <v>12692.96</v>
      </c>
      <c r="AU18" s="125">
        <f t="shared" si="5"/>
        <v>12692.96</v>
      </c>
      <c r="AV18" s="125">
        <f t="shared" si="6"/>
        <v>0</v>
      </c>
      <c r="AW18" s="125">
        <f t="shared" si="7"/>
        <v>0</v>
      </c>
    </row>
    <row r="19" spans="1:49" s="126" customFormat="1" ht="97.15" customHeight="1" x14ac:dyDescent="0.25">
      <c r="A19" s="113">
        <v>58426</v>
      </c>
      <c r="B19" s="114"/>
      <c r="C19" s="115" t="s">
        <v>66</v>
      </c>
      <c r="D19" s="116" t="str">
        <f>IFERROR(+VLOOKUP(C19,[1]BASE!$Q$4:$R$241,2,0),"")</f>
        <v>PROYECTO DE RECONSTRUCCION DE OBRAS POR EL TERREMOTO 2016</v>
      </c>
      <c r="E19" s="116" t="str">
        <f>IFERROR(+VLOOKUP(C19,[1]BASE!$H$4:$N$241,3,0),"")</f>
        <v>INCREMENTAR LA CALIDAD EN LA INFRAESTRUCTURA DEL TRANSPORTE  DE LAS ZONAS AFECTADAS POR EL TERREMOTO DE ABRIL DE 2016</v>
      </c>
      <c r="F19" s="116" t="str">
        <f>IFERROR(+VLOOKUP(C19,[1]BASE!$H$4:$N$241,4,0),"")</f>
        <v>INCREMENTAR LA CALIDAD DE LA INFRAESTRUCTURA DE LA RVE DE LAS ZONAS AFECTADAS POR EL TERREMOTO DE ABRIL DE 2016</v>
      </c>
      <c r="G19" s="114" t="s">
        <v>67</v>
      </c>
      <c r="H19" s="117" t="str">
        <f>+IFERROR(VLOOKUP(G19,[1]BASE!$AL$4:$AM$31,2,0),"")</f>
        <v>ZONA 4</v>
      </c>
      <c r="I19" s="116" t="str">
        <f>IFERROR(+VLOOKUP(C19,[1]BASE!$AC$4:$AD$176,2,0),"")</f>
        <v>RECUPERAR Y MEJORAR LA  INFRAESTRUCTURA DE TRANSPORTE PARA LAS PROVINCIAS DE ESMERALDAS Y MANABÍ, AFECTADAS  POR EL TERREMOTO DE ABRIL 2016.</v>
      </c>
      <c r="J19" s="115" t="s">
        <v>97</v>
      </c>
      <c r="K19" s="114" t="s">
        <v>98</v>
      </c>
      <c r="L19" s="116" t="str">
        <f t="shared" si="0"/>
        <v>C5. CONSTRUCCIÓN DE UNA NUEVA TERMINAL AÉREA EN EL PUERTO DE MANTA.</v>
      </c>
      <c r="M19" s="114" t="s">
        <v>99</v>
      </c>
      <c r="N19" s="114" t="s">
        <v>71</v>
      </c>
      <c r="O19" s="118">
        <v>1</v>
      </c>
      <c r="P19" s="118">
        <v>0.68</v>
      </c>
      <c r="Q19" s="118">
        <v>0.32</v>
      </c>
      <c r="R19" s="118">
        <v>7.0000000000000007E-2</v>
      </c>
      <c r="S19" s="118">
        <v>0.12</v>
      </c>
      <c r="T19" s="118">
        <v>0.13</v>
      </c>
      <c r="U19" s="114">
        <v>0</v>
      </c>
      <c r="V19" s="115" t="s">
        <v>72</v>
      </c>
      <c r="W19" s="114" t="s">
        <v>100</v>
      </c>
      <c r="X19" s="116" t="str">
        <f t="shared" si="1"/>
        <v>C5. A1. REHABILITACIÓN Y RECONSTRUCCIÓN DE LA INFRAESTRUCTURA AFECTADA POR EL SISMO DEL 16 DE ABRIL DEL 2016, EN EL AEROPUERTO INTERNACIONAL ELOY ALFARO DE LA CIUDAD DE MANTA.</v>
      </c>
      <c r="Y19" s="114" t="s">
        <v>101</v>
      </c>
      <c r="Z19" s="119">
        <v>750501</v>
      </c>
      <c r="AA19" s="120" t="str">
        <f t="shared" si="2"/>
        <v>75</v>
      </c>
      <c r="AB19" s="114" t="s">
        <v>91</v>
      </c>
      <c r="AC19" s="116" t="str">
        <f>IFERROR(+VLOOKUP(Z19,[1]BASE!$Z$4:$AA$246,2,0),"")</f>
        <v>OBRAS DE INFRAESTRUCTURA EGRESOS PARA LAS REPARACIONES Y ADECUACIONES DE OBRAS DE INFRAESTRUCTURA.</v>
      </c>
      <c r="AD19" s="121">
        <v>1000102.07</v>
      </c>
      <c r="AE19" s="121">
        <v>6317789.5199999996</v>
      </c>
      <c r="AF19" s="122">
        <f t="shared" si="3"/>
        <v>7317891.5899999999</v>
      </c>
      <c r="AG19" s="123" t="s">
        <v>76</v>
      </c>
      <c r="AH19" s="124">
        <v>0</v>
      </c>
      <c r="AI19" s="124">
        <v>2890000</v>
      </c>
      <c r="AJ19" s="124">
        <v>2179000.59</v>
      </c>
      <c r="AK19" s="124">
        <v>2248891</v>
      </c>
      <c r="AL19" s="124">
        <v>0</v>
      </c>
      <c r="AM19" s="124">
        <v>0</v>
      </c>
      <c r="AN19" s="124">
        <v>0</v>
      </c>
      <c r="AO19" s="124">
        <v>0</v>
      </c>
      <c r="AP19" s="124">
        <v>0</v>
      </c>
      <c r="AQ19" s="124">
        <v>0</v>
      </c>
      <c r="AR19" s="124">
        <v>0</v>
      </c>
      <c r="AS19" s="124">
        <v>0</v>
      </c>
      <c r="AT19" s="125">
        <f t="shared" si="4"/>
        <v>7317891.5899999999</v>
      </c>
      <c r="AU19" s="125">
        <f t="shared" si="5"/>
        <v>7317891.5899999999</v>
      </c>
      <c r="AV19" s="125">
        <f t="shared" si="6"/>
        <v>0</v>
      </c>
      <c r="AW19" s="125">
        <f t="shared" si="7"/>
        <v>0</v>
      </c>
    </row>
    <row r="20" spans="1:49" s="126" customFormat="1" ht="97.15" customHeight="1" x14ac:dyDescent="0.25">
      <c r="A20" s="113">
        <v>58754</v>
      </c>
      <c r="B20" s="114"/>
      <c r="C20" s="115" t="s">
        <v>66</v>
      </c>
      <c r="D20" s="116" t="str">
        <f>IFERROR(+VLOOKUP(C20,[1]BASE!$Q$4:$R$241,2,0),"")</f>
        <v>PROYECTO DE RECONSTRUCCION DE OBRAS POR EL TERREMOTO 2016</v>
      </c>
      <c r="E20" s="116" t="str">
        <f>IFERROR(+VLOOKUP(C20,[1]BASE!$H$4:$N$241,3,0),"")</f>
        <v>INCREMENTAR LA CALIDAD EN LA INFRAESTRUCTURA DEL TRANSPORTE  DE LAS ZONAS AFECTADAS POR EL TERREMOTO DE ABRIL DE 2016</v>
      </c>
      <c r="F20" s="116" t="str">
        <f>IFERROR(+VLOOKUP(C20,[1]BASE!$H$4:$N$241,4,0),"")</f>
        <v>INCREMENTAR LA CALIDAD DE LA INFRAESTRUCTURA DE LA RVE DE LAS ZONAS AFECTADAS POR EL TERREMOTO DE ABRIL DE 2016</v>
      </c>
      <c r="G20" s="114" t="s">
        <v>67</v>
      </c>
      <c r="H20" s="117" t="str">
        <f>+IFERROR(VLOOKUP(G20,[1]BASE!$AL$4:$AM$31,2,0),"")</f>
        <v>ZONA 4</v>
      </c>
      <c r="I20" s="116" t="str">
        <f>IFERROR(+VLOOKUP(C20,[1]BASE!$AC$4:$AD$176,2,0),"")</f>
        <v>RECUPERAR Y MEJORAR LA  INFRAESTRUCTURA DE TRANSPORTE PARA LAS PROVINCIAS DE ESMERALDAS Y MANABÍ, AFECTADAS  POR EL TERREMOTO DE ABRIL 2016.</v>
      </c>
      <c r="J20" s="115" t="s">
        <v>97</v>
      </c>
      <c r="K20" s="114" t="s">
        <v>98</v>
      </c>
      <c r="L20" s="116" t="str">
        <f t="shared" si="0"/>
        <v>C5. CONSTRUCCIÓN DE UNA NUEVA TERMINAL AÉREA EN EL PUERTO DE MANTA.</v>
      </c>
      <c r="M20" s="114" t="s">
        <v>99</v>
      </c>
      <c r="N20" s="114" t="s">
        <v>71</v>
      </c>
      <c r="O20" s="118">
        <v>1</v>
      </c>
      <c r="P20" s="118">
        <v>0.68</v>
      </c>
      <c r="Q20" s="118">
        <v>0.32</v>
      </c>
      <c r="R20" s="118">
        <v>7.0000000000000007E-2</v>
      </c>
      <c r="S20" s="118">
        <v>0.12</v>
      </c>
      <c r="T20" s="118">
        <v>0.13</v>
      </c>
      <c r="U20" s="114">
        <v>0</v>
      </c>
      <c r="V20" s="115" t="s">
        <v>77</v>
      </c>
      <c r="W20" s="114" t="s">
        <v>102</v>
      </c>
      <c r="X20" s="116" t="str">
        <f t="shared" si="1"/>
        <v>C5. A2. CONTRATO COMPLEMENTARIO POR AJUSTES DE CANTIDADES DE OBRA Y CREACI´´ON DE RUBROS NUEVOS, PARA LA REHABILITACIÓN Y RECONSTRUCCIÓN DEL AEROPUERTO INTERNACIONAL ELOY ALFARO DE LA CIUDAD DE MANTA.</v>
      </c>
      <c r="Y20" s="114" t="s">
        <v>103</v>
      </c>
      <c r="Z20" s="119">
        <v>750501</v>
      </c>
      <c r="AA20" s="120" t="str">
        <f t="shared" si="2"/>
        <v>75</v>
      </c>
      <c r="AB20" s="114" t="s">
        <v>91</v>
      </c>
      <c r="AC20" s="116" t="str">
        <f>IFERROR(+VLOOKUP(Z20,[1]BASE!$Z$4:$AA$246,2,0),"")</f>
        <v>OBRAS DE INFRAESTRUCTURA EGRESOS PARA LAS REPARACIONES Y ADECUACIONES DE OBRAS DE INFRAESTRUCTURA.</v>
      </c>
      <c r="AD20" s="121">
        <v>221758.59</v>
      </c>
      <c r="AE20" s="121">
        <v>1847988.24</v>
      </c>
      <c r="AF20" s="122">
        <f t="shared" si="3"/>
        <v>2069746.83</v>
      </c>
      <c r="AG20" s="123" t="s">
        <v>76</v>
      </c>
      <c r="AH20" s="124">
        <v>0</v>
      </c>
      <c r="AI20" s="124">
        <v>2069746.83</v>
      </c>
      <c r="AJ20" s="124">
        <v>0</v>
      </c>
      <c r="AK20" s="124">
        <v>0</v>
      </c>
      <c r="AL20" s="124">
        <v>0</v>
      </c>
      <c r="AM20" s="124">
        <v>0</v>
      </c>
      <c r="AN20" s="124">
        <v>0</v>
      </c>
      <c r="AO20" s="124">
        <v>0</v>
      </c>
      <c r="AP20" s="124">
        <v>0</v>
      </c>
      <c r="AQ20" s="124">
        <v>0</v>
      </c>
      <c r="AR20" s="124">
        <v>0</v>
      </c>
      <c r="AS20" s="124">
        <v>0</v>
      </c>
      <c r="AT20" s="125">
        <f t="shared" si="4"/>
        <v>2069746.83</v>
      </c>
      <c r="AU20" s="125">
        <f t="shared" si="5"/>
        <v>2069746.83</v>
      </c>
      <c r="AV20" s="125">
        <f t="shared" si="6"/>
        <v>0</v>
      </c>
      <c r="AW20" s="125">
        <f t="shared" si="7"/>
        <v>0</v>
      </c>
    </row>
    <row r="21" spans="1:49" s="126" customFormat="1" ht="97.15" customHeight="1" x14ac:dyDescent="0.25">
      <c r="A21" s="113">
        <v>58867</v>
      </c>
      <c r="B21" s="114"/>
      <c r="C21" s="115" t="s">
        <v>66</v>
      </c>
      <c r="D21" s="116" t="str">
        <f>IFERROR(+VLOOKUP(C21,[1]BASE!$Q$4:$R$241,2,0),"")</f>
        <v>PROYECTO DE RECONSTRUCCION DE OBRAS POR EL TERREMOTO 2016</v>
      </c>
      <c r="E21" s="116" t="str">
        <f>IFERROR(+VLOOKUP(C21,[1]BASE!$H$4:$N$241,3,0),"")</f>
        <v>INCREMENTAR LA CALIDAD EN LA INFRAESTRUCTURA DEL TRANSPORTE  DE LAS ZONAS AFECTADAS POR EL TERREMOTO DE ABRIL DE 2016</v>
      </c>
      <c r="F21" s="116" t="str">
        <f>IFERROR(+VLOOKUP(C21,[1]BASE!$H$4:$N$241,4,0),"")</f>
        <v>INCREMENTAR LA CALIDAD DE LA INFRAESTRUCTURA DE LA RVE DE LAS ZONAS AFECTADAS POR EL TERREMOTO DE ABRIL DE 2016</v>
      </c>
      <c r="G21" s="114" t="s">
        <v>67</v>
      </c>
      <c r="H21" s="117" t="str">
        <f>+IFERROR(VLOOKUP(G21,[1]BASE!$AL$4:$AM$31,2,0),"")</f>
        <v>ZONA 4</v>
      </c>
      <c r="I21" s="116" t="str">
        <f>IFERROR(+VLOOKUP(C21,[1]BASE!$AC$4:$AD$176,2,0),"")</f>
        <v>RECUPERAR Y MEJORAR LA  INFRAESTRUCTURA DE TRANSPORTE PARA LAS PROVINCIAS DE ESMERALDAS Y MANABÍ, AFECTADAS  POR EL TERREMOTO DE ABRIL 2016.</v>
      </c>
      <c r="J21" s="115" t="s">
        <v>97</v>
      </c>
      <c r="K21" s="114" t="s">
        <v>98</v>
      </c>
      <c r="L21" s="116" t="str">
        <f t="shared" si="0"/>
        <v>C5. CONSTRUCCIÓN DE UNA NUEVA TERMINAL AÉREA EN EL PUERTO DE MANTA.</v>
      </c>
      <c r="M21" s="114" t="s">
        <v>99</v>
      </c>
      <c r="N21" s="114" t="s">
        <v>71</v>
      </c>
      <c r="O21" s="118">
        <v>1</v>
      </c>
      <c r="P21" s="118">
        <v>0.68</v>
      </c>
      <c r="Q21" s="118">
        <v>0.32</v>
      </c>
      <c r="R21" s="118">
        <v>7.0000000000000007E-2</v>
      </c>
      <c r="S21" s="118">
        <v>0.12</v>
      </c>
      <c r="T21" s="118">
        <v>0.13</v>
      </c>
      <c r="U21" s="114">
        <v>0</v>
      </c>
      <c r="V21" s="115" t="s">
        <v>80</v>
      </c>
      <c r="W21" s="114" t="s">
        <v>104</v>
      </c>
      <c r="X21" s="116" t="str">
        <f t="shared" si="1"/>
        <v>C5. A3. COSTO + PORCENTAJE PARA LA REHABILITACIÓN Y RECONSTRUCCIÓN DEL AEROPUERTO INTERNACIONAL ELOY ALFARO DE LA CIUDAD DE MANTA.</v>
      </c>
      <c r="Y21" s="114" t="s">
        <v>105</v>
      </c>
      <c r="Z21" s="119">
        <v>750501</v>
      </c>
      <c r="AA21" s="120" t="str">
        <f t="shared" si="2"/>
        <v>75</v>
      </c>
      <c r="AB21" s="114" t="s">
        <v>91</v>
      </c>
      <c r="AC21" s="116" t="str">
        <f>IFERROR(+VLOOKUP(Z21,[1]BASE!$Z$4:$AA$246,2,0),"")</f>
        <v>OBRAS DE INFRAESTRUCTURA EGRESOS PARA LAS REPARACIONES Y ADECUACIONES DE OBRAS DE INFRAESTRUCTURA.</v>
      </c>
      <c r="AD21" s="121">
        <v>82672.39</v>
      </c>
      <c r="AE21" s="121">
        <v>688936.56</v>
      </c>
      <c r="AF21" s="122">
        <f t="shared" si="3"/>
        <v>771608.95000000007</v>
      </c>
      <c r="AG21" s="123" t="s">
        <v>76</v>
      </c>
      <c r="AH21" s="124">
        <v>0</v>
      </c>
      <c r="AI21" s="124">
        <v>771608.95</v>
      </c>
      <c r="AJ21" s="124">
        <v>0</v>
      </c>
      <c r="AK21" s="124">
        <v>0</v>
      </c>
      <c r="AL21" s="124">
        <v>0</v>
      </c>
      <c r="AM21" s="124">
        <v>0</v>
      </c>
      <c r="AN21" s="124">
        <v>0</v>
      </c>
      <c r="AO21" s="124">
        <v>0</v>
      </c>
      <c r="AP21" s="124">
        <v>0</v>
      </c>
      <c r="AQ21" s="124">
        <v>0</v>
      </c>
      <c r="AR21" s="124">
        <v>0</v>
      </c>
      <c r="AS21" s="124">
        <v>0</v>
      </c>
      <c r="AT21" s="125">
        <f t="shared" si="4"/>
        <v>771608.95</v>
      </c>
      <c r="AU21" s="125">
        <f t="shared" si="5"/>
        <v>771608.95</v>
      </c>
      <c r="AV21" s="125">
        <f t="shared" si="6"/>
        <v>0</v>
      </c>
      <c r="AW21" s="125">
        <f t="shared" si="7"/>
        <v>0</v>
      </c>
    </row>
    <row r="22" spans="1:49" s="126" customFormat="1" ht="97.15" customHeight="1" x14ac:dyDescent="0.25">
      <c r="A22" s="113">
        <v>58617</v>
      </c>
      <c r="B22" s="114"/>
      <c r="C22" s="115" t="s">
        <v>66</v>
      </c>
      <c r="D22" s="116" t="str">
        <f>IFERROR(+VLOOKUP(C22,[1]BASE!$Q$4:$R$241,2,0),"")</f>
        <v>PROYECTO DE RECONSTRUCCION DE OBRAS POR EL TERREMOTO 2016</v>
      </c>
      <c r="E22" s="116" t="str">
        <f>IFERROR(+VLOOKUP(C22,[1]BASE!$H$4:$N$241,3,0),"")</f>
        <v>INCREMENTAR LA CALIDAD EN LA INFRAESTRUCTURA DEL TRANSPORTE  DE LAS ZONAS AFECTADAS POR EL TERREMOTO DE ABRIL DE 2016</v>
      </c>
      <c r="F22" s="116" t="str">
        <f>IFERROR(+VLOOKUP(C22,[1]BASE!$H$4:$N$241,4,0),"")</f>
        <v>INCREMENTAR LA CALIDAD DE LA INFRAESTRUCTURA DE LA RVE DE LAS ZONAS AFECTADAS POR EL TERREMOTO DE ABRIL DE 2016</v>
      </c>
      <c r="G22" s="114" t="s">
        <v>67</v>
      </c>
      <c r="H22" s="117" t="str">
        <f>+IFERROR(VLOOKUP(G22,[1]BASE!$AL$4:$AM$31,2,0),"")</f>
        <v>ZONA 4</v>
      </c>
      <c r="I22" s="116" t="str">
        <f>IFERROR(+VLOOKUP(C22,[1]BASE!$AC$4:$AD$176,2,0),"")</f>
        <v>RECUPERAR Y MEJORAR LA  INFRAESTRUCTURA DE TRANSPORTE PARA LAS PROVINCIAS DE ESMERALDAS Y MANABÍ, AFECTADAS  POR EL TERREMOTO DE ABRIL 2016.</v>
      </c>
      <c r="J22" s="115" t="s">
        <v>68</v>
      </c>
      <c r="K22" s="114" t="s">
        <v>69</v>
      </c>
      <c r="L22" s="116" t="str">
        <f t="shared" si="0"/>
        <v>C1. OBRAS EMERGENTES PARA REHABILITAR LA INFRAESTRUCTURA AFECTADA EN LAS PROVINCIAS DE MANABÍ Y ESMERALDAS POR EL TERREMOTO OCURRIDO EN ABRIL DE 2016.</v>
      </c>
      <c r="M22" s="114" t="s">
        <v>70</v>
      </c>
      <c r="N22" s="114" t="s">
        <v>71</v>
      </c>
      <c r="O22" s="118">
        <v>1</v>
      </c>
      <c r="P22" s="118">
        <v>0.95</v>
      </c>
      <c r="Q22" s="118">
        <v>0.05</v>
      </c>
      <c r="R22" s="118">
        <v>0.01</v>
      </c>
      <c r="S22" s="118">
        <v>0.02</v>
      </c>
      <c r="T22" s="118">
        <v>0.02</v>
      </c>
      <c r="U22" s="114">
        <v>0</v>
      </c>
      <c r="V22" s="115" t="s">
        <v>106</v>
      </c>
      <c r="W22" s="114" t="s">
        <v>107</v>
      </c>
      <c r="X22" s="116" t="str">
        <f t="shared" si="1"/>
        <v>C1. A5. CONTRATO COMPLEMENTARIO # 2 MONTECRISTI-LA CADENA. (TRAMO CRUVA DE LA VIDA).</v>
      </c>
      <c r="Y22" s="114" t="s">
        <v>108</v>
      </c>
      <c r="Z22" s="119">
        <v>750105</v>
      </c>
      <c r="AA22" s="120" t="str">
        <f t="shared" si="2"/>
        <v>75</v>
      </c>
      <c r="AB22" s="114" t="s">
        <v>109</v>
      </c>
      <c r="AC22" s="116" t="str">
        <f>IFERROR(+VLOOKUP(Z22,[1]BASE!$Z$4:$AA$246,2,0),"")</f>
        <v>TRANSPORTE Y VÍAS EGRESOS PARA LA CONSTRUCCIÓN DE OBRAS VIALES QUE FACILITEN Y COMPLEMENTEN LAS OPERACIONES DE TRANSPORTE.</v>
      </c>
      <c r="AD22" s="121">
        <v>150386.62</v>
      </c>
      <c r="AE22" s="121">
        <v>0</v>
      </c>
      <c r="AF22" s="122">
        <f t="shared" si="3"/>
        <v>150386.62</v>
      </c>
      <c r="AG22" s="123" t="s">
        <v>76</v>
      </c>
      <c r="AH22" s="124">
        <v>0</v>
      </c>
      <c r="AI22" s="124">
        <v>150386.62</v>
      </c>
      <c r="AJ22" s="124">
        <v>0</v>
      </c>
      <c r="AK22" s="124">
        <v>0</v>
      </c>
      <c r="AL22" s="124">
        <v>0</v>
      </c>
      <c r="AM22" s="124">
        <v>0</v>
      </c>
      <c r="AN22" s="124">
        <v>0</v>
      </c>
      <c r="AO22" s="124">
        <v>0</v>
      </c>
      <c r="AP22" s="124">
        <v>0</v>
      </c>
      <c r="AQ22" s="124">
        <v>0</v>
      </c>
      <c r="AR22" s="124">
        <v>0</v>
      </c>
      <c r="AS22" s="124">
        <v>0</v>
      </c>
      <c r="AT22" s="125">
        <f t="shared" si="4"/>
        <v>150386.62</v>
      </c>
      <c r="AU22" s="125">
        <f t="shared" si="5"/>
        <v>150386.62</v>
      </c>
      <c r="AV22" s="125">
        <f t="shared" si="6"/>
        <v>0</v>
      </c>
      <c r="AW22" s="125">
        <f t="shared" si="7"/>
        <v>0</v>
      </c>
    </row>
    <row r="23" spans="1:49" s="126" customFormat="1" ht="97.15" customHeight="1" x14ac:dyDescent="0.25">
      <c r="A23" s="113">
        <v>58049</v>
      </c>
      <c r="B23" s="114"/>
      <c r="C23" s="115" t="s">
        <v>66</v>
      </c>
      <c r="D23" s="116" t="str">
        <f>IFERROR(+VLOOKUP(C23,[1]BASE!$Q$4:$R$241,2,0),"")</f>
        <v>PROYECTO DE RECONSTRUCCION DE OBRAS POR EL TERREMOTO 2016</v>
      </c>
      <c r="E23" s="116" t="str">
        <f>IFERROR(+VLOOKUP(C23,[1]BASE!$H$4:$N$241,3,0),"")</f>
        <v>INCREMENTAR LA CALIDAD EN LA INFRAESTRUCTURA DEL TRANSPORTE  DE LAS ZONAS AFECTADAS POR EL TERREMOTO DE ABRIL DE 2016</v>
      </c>
      <c r="F23" s="116" t="str">
        <f>IFERROR(+VLOOKUP(C23,[1]BASE!$H$4:$N$241,4,0),"")</f>
        <v>INCREMENTAR LA CALIDAD DE LA INFRAESTRUCTURA DE LA RVE DE LAS ZONAS AFECTADAS POR EL TERREMOTO DE ABRIL DE 2016</v>
      </c>
      <c r="G23" s="114" t="s">
        <v>67</v>
      </c>
      <c r="H23" s="117" t="str">
        <f>+IFERROR(VLOOKUP(G23,[1]BASE!$AL$4:$AM$31,2,0),"")</f>
        <v>ZONA 4</v>
      </c>
      <c r="I23" s="116" t="str">
        <f>IFERROR(+VLOOKUP(C23,[1]BASE!$AC$4:$AD$176,2,0),"")</f>
        <v>RECUPERAR Y MEJORAR LA  INFRAESTRUCTURA DE TRANSPORTE PARA LAS PROVINCIAS DE ESMERALDAS Y MANABÍ, AFECTADAS  POR EL TERREMOTO DE ABRIL 2016.</v>
      </c>
      <c r="J23" s="115" t="s">
        <v>68</v>
      </c>
      <c r="K23" s="114" t="s">
        <v>69</v>
      </c>
      <c r="L23" s="116" t="str">
        <f t="shared" si="0"/>
        <v>C1. OBRAS EMERGENTES PARA REHABILITAR LA INFRAESTRUCTURA AFECTADA EN LAS PROVINCIAS DE MANABÍ Y ESMERALDAS POR EL TERREMOTO OCURRIDO EN ABRIL DE 2016.</v>
      </c>
      <c r="M23" s="114" t="s">
        <v>70</v>
      </c>
      <c r="N23" s="114" t="s">
        <v>71</v>
      </c>
      <c r="O23" s="118">
        <v>1</v>
      </c>
      <c r="P23" s="118">
        <v>0.95</v>
      </c>
      <c r="Q23" s="118">
        <v>0.05</v>
      </c>
      <c r="R23" s="118">
        <v>0.01</v>
      </c>
      <c r="S23" s="118">
        <v>0.02</v>
      </c>
      <c r="T23" s="118">
        <v>0.02</v>
      </c>
      <c r="U23" s="114">
        <v>0</v>
      </c>
      <c r="V23" s="115" t="s">
        <v>110</v>
      </c>
      <c r="W23" s="114" t="s">
        <v>111</v>
      </c>
      <c r="X23" s="116" t="str">
        <f t="shared" si="1"/>
        <v>C1. A6. FISCALIZACIÓN  DEL PROYECTO DE RECONSTRUCCIÓN  VÍA MONTECRISTI - JIPIJAPA - LA CADENA, INCLUIDO CERRO GUAYABAL - LA PILA (105 KM).</v>
      </c>
      <c r="Y23" s="114" t="s">
        <v>112</v>
      </c>
      <c r="Z23" s="119">
        <v>730604</v>
      </c>
      <c r="AA23" s="120" t="str">
        <f t="shared" si="2"/>
        <v>73</v>
      </c>
      <c r="AB23" s="114" t="s">
        <v>75</v>
      </c>
      <c r="AC23" s="116" t="str">
        <f>IFERROR(+VLOOKUP(Z23,[1]BASE!$Z$4:$AA$246,2,0),"")</f>
        <v>FISCALIZACIÓN E INSPECCIONES TÉCNICAS EGRESOS POR CONTRATACIÓN DE SERVICIOS ESPECIALIZADOS PARA LA ENTREGA O RECEPCIÓN DE OBRAS O PERITAJES.</v>
      </c>
      <c r="AD23" s="121">
        <v>17124.599999999999</v>
      </c>
      <c r="AE23" s="121">
        <v>0</v>
      </c>
      <c r="AF23" s="122">
        <f t="shared" si="3"/>
        <v>17124.599999999999</v>
      </c>
      <c r="AG23" s="123" t="s">
        <v>76</v>
      </c>
      <c r="AH23" s="124">
        <v>0</v>
      </c>
      <c r="AI23" s="124">
        <v>17124.599999999999</v>
      </c>
      <c r="AJ23" s="124">
        <v>0</v>
      </c>
      <c r="AK23" s="124">
        <v>0</v>
      </c>
      <c r="AL23" s="124">
        <v>0</v>
      </c>
      <c r="AM23" s="124">
        <v>0</v>
      </c>
      <c r="AN23" s="124">
        <v>0</v>
      </c>
      <c r="AO23" s="124">
        <v>0</v>
      </c>
      <c r="AP23" s="124">
        <v>0</v>
      </c>
      <c r="AQ23" s="124">
        <v>0</v>
      </c>
      <c r="AR23" s="124">
        <v>0</v>
      </c>
      <c r="AS23" s="124">
        <v>0</v>
      </c>
      <c r="AT23" s="125">
        <f t="shared" si="4"/>
        <v>17124.599999999999</v>
      </c>
      <c r="AU23" s="125">
        <f t="shared" si="5"/>
        <v>17124.599999999999</v>
      </c>
      <c r="AV23" s="125">
        <f t="shared" si="6"/>
        <v>0</v>
      </c>
      <c r="AW23" s="125">
        <f t="shared" si="7"/>
        <v>0</v>
      </c>
    </row>
    <row r="24" spans="1:49" s="126" customFormat="1" ht="97.15" customHeight="1" x14ac:dyDescent="0.25">
      <c r="A24" s="113">
        <v>58410</v>
      </c>
      <c r="B24" s="114"/>
      <c r="C24" s="115" t="s">
        <v>66</v>
      </c>
      <c r="D24" s="116" t="str">
        <f>IFERROR(+VLOOKUP(C24,[1]BASE!$Q$4:$R$241,2,0),"")</f>
        <v>PROYECTO DE RECONSTRUCCION DE OBRAS POR EL TERREMOTO 2016</v>
      </c>
      <c r="E24" s="116" t="str">
        <f>IFERROR(+VLOOKUP(C24,[1]BASE!$H$4:$N$241,3,0),"")</f>
        <v>INCREMENTAR LA CALIDAD EN LA INFRAESTRUCTURA DEL TRANSPORTE  DE LAS ZONAS AFECTADAS POR EL TERREMOTO DE ABRIL DE 2016</v>
      </c>
      <c r="F24" s="116" t="str">
        <f>IFERROR(+VLOOKUP(C24,[1]BASE!$H$4:$N$241,4,0),"")</f>
        <v>INCREMENTAR LA CALIDAD DE LA INFRAESTRUCTURA DE LA RVE DE LAS ZONAS AFECTADAS POR EL TERREMOTO DE ABRIL DE 2016</v>
      </c>
      <c r="G24" s="114" t="s">
        <v>67</v>
      </c>
      <c r="H24" s="117" t="str">
        <f>+IFERROR(VLOOKUP(G24,[1]BASE!$AL$4:$AM$31,2,0),"")</f>
        <v>ZONA 4</v>
      </c>
      <c r="I24" s="116" t="str">
        <f>IFERROR(+VLOOKUP(C24,[1]BASE!$AC$4:$AD$176,2,0),"")</f>
        <v>RECUPERAR Y MEJORAR LA  INFRAESTRUCTURA DE TRANSPORTE PARA LAS PROVINCIAS DE ESMERALDAS Y MANABÍ, AFECTADAS  POR EL TERREMOTO DE ABRIL 2016.</v>
      </c>
      <c r="J24" s="115" t="s">
        <v>68</v>
      </c>
      <c r="K24" s="114" t="s">
        <v>69</v>
      </c>
      <c r="L24" s="116" t="str">
        <f t="shared" si="0"/>
        <v>C1. OBRAS EMERGENTES PARA REHABILITAR LA INFRAESTRUCTURA AFECTADA EN LAS PROVINCIAS DE MANABÍ Y ESMERALDAS POR EL TERREMOTO OCURRIDO EN ABRIL DE 2016.</v>
      </c>
      <c r="M24" s="114" t="s">
        <v>70</v>
      </c>
      <c r="N24" s="114" t="s">
        <v>71</v>
      </c>
      <c r="O24" s="118">
        <v>1</v>
      </c>
      <c r="P24" s="118">
        <v>0.95</v>
      </c>
      <c r="Q24" s="118">
        <v>0.05</v>
      </c>
      <c r="R24" s="118">
        <v>0.01</v>
      </c>
      <c r="S24" s="118">
        <v>0.02</v>
      </c>
      <c r="T24" s="118">
        <v>0.02</v>
      </c>
      <c r="U24" s="114">
        <v>0</v>
      </c>
      <c r="V24" s="115" t="s">
        <v>113</v>
      </c>
      <c r="W24" s="114" t="s">
        <v>111</v>
      </c>
      <c r="X24" s="116" t="str">
        <f t="shared" si="1"/>
        <v>C1. A7. FISCALIZACIÓN  DEL PROYECTO DE RECONSTRUCCIÓN  VÍA MONTECRISTI - JIPIJAPA - LA CADENA, INCLUIDO CERRO GUAYABAL - LA PILA (105 KM).</v>
      </c>
      <c r="Y24" s="114" t="s">
        <v>114</v>
      </c>
      <c r="Z24" s="119">
        <v>730604</v>
      </c>
      <c r="AA24" s="120" t="str">
        <f t="shared" si="2"/>
        <v>73</v>
      </c>
      <c r="AB24" s="114" t="s">
        <v>109</v>
      </c>
      <c r="AC24" s="116" t="str">
        <f>IFERROR(+VLOOKUP(Z24,[1]BASE!$Z$4:$AA$246,2,0),"")</f>
        <v>FISCALIZACIÓN E INSPECCIONES TÉCNICAS EGRESOS POR CONTRATACIÓN DE SERVICIOS ESPECIALIZADOS PARA LA ENTREGA O RECEPCIÓN DE OBRAS O PERITAJES.</v>
      </c>
      <c r="AD24" s="121">
        <v>11504.57</v>
      </c>
      <c r="AE24" s="121">
        <v>0</v>
      </c>
      <c r="AF24" s="122">
        <f t="shared" si="3"/>
        <v>11504.57</v>
      </c>
      <c r="AG24" s="123" t="s">
        <v>76</v>
      </c>
      <c r="AH24" s="124">
        <v>0</v>
      </c>
      <c r="AI24" s="124">
        <v>11504.57</v>
      </c>
      <c r="AJ24" s="124">
        <v>0</v>
      </c>
      <c r="AK24" s="124">
        <v>0</v>
      </c>
      <c r="AL24" s="124">
        <v>0</v>
      </c>
      <c r="AM24" s="124">
        <v>0</v>
      </c>
      <c r="AN24" s="124">
        <v>0</v>
      </c>
      <c r="AO24" s="124">
        <v>0</v>
      </c>
      <c r="AP24" s="124">
        <v>0</v>
      </c>
      <c r="AQ24" s="124">
        <v>0</v>
      </c>
      <c r="AR24" s="124">
        <v>0</v>
      </c>
      <c r="AS24" s="124">
        <v>0</v>
      </c>
      <c r="AT24" s="125">
        <f t="shared" si="4"/>
        <v>11504.57</v>
      </c>
      <c r="AU24" s="125">
        <f t="shared" si="5"/>
        <v>11504.57</v>
      </c>
      <c r="AV24" s="125">
        <f t="shared" si="6"/>
        <v>0</v>
      </c>
      <c r="AW24" s="125">
        <f t="shared" si="7"/>
        <v>0</v>
      </c>
    </row>
    <row r="25" spans="1:49" s="126" customFormat="1" ht="97.15" customHeight="1" x14ac:dyDescent="0.25">
      <c r="A25" s="113">
        <v>58427</v>
      </c>
      <c r="B25" s="114"/>
      <c r="C25" s="115" t="s">
        <v>66</v>
      </c>
      <c r="D25" s="116" t="str">
        <f>IFERROR(+VLOOKUP(C25,[1]BASE!$Q$4:$R$241,2,0),"")</f>
        <v>PROYECTO DE RECONSTRUCCION DE OBRAS POR EL TERREMOTO 2016</v>
      </c>
      <c r="E25" s="116" t="str">
        <f>IFERROR(+VLOOKUP(C25,[1]BASE!$H$4:$N$241,3,0),"")</f>
        <v>INCREMENTAR LA CALIDAD EN LA INFRAESTRUCTURA DEL TRANSPORTE  DE LAS ZONAS AFECTADAS POR EL TERREMOTO DE ABRIL DE 2016</v>
      </c>
      <c r="F25" s="116" t="str">
        <f>IFERROR(+VLOOKUP(C25,[1]BASE!$H$4:$N$241,4,0),"")</f>
        <v>INCREMENTAR LA CALIDAD DE LA INFRAESTRUCTURA DE LA RVE DE LAS ZONAS AFECTADAS POR EL TERREMOTO DE ABRIL DE 2016</v>
      </c>
      <c r="G25" s="114" t="s">
        <v>67</v>
      </c>
      <c r="H25" s="117" t="str">
        <f>+IFERROR(VLOOKUP(G25,[1]BASE!$AL$4:$AM$31,2,0),"")</f>
        <v>ZONA 4</v>
      </c>
      <c r="I25" s="116" t="str">
        <f>IFERROR(+VLOOKUP(C25,[1]BASE!$AC$4:$AD$176,2,0),"")</f>
        <v>RECUPERAR Y MEJORAR LA  INFRAESTRUCTURA DE TRANSPORTE PARA LAS PROVINCIAS DE ESMERALDAS Y MANABÍ, AFECTADAS  POR EL TERREMOTO DE ABRIL 2016.</v>
      </c>
      <c r="J25" s="115" t="s">
        <v>97</v>
      </c>
      <c r="K25" s="114" t="s">
        <v>98</v>
      </c>
      <c r="L25" s="116" t="str">
        <f t="shared" si="0"/>
        <v>C5. CONSTRUCCIÓN DE UNA NUEVA TERMINAL AÉREA EN EL PUERTO DE MANTA.</v>
      </c>
      <c r="M25" s="114" t="s">
        <v>99</v>
      </c>
      <c r="N25" s="114" t="s">
        <v>71</v>
      </c>
      <c r="O25" s="118">
        <v>1</v>
      </c>
      <c r="P25" s="118">
        <v>0.68</v>
      </c>
      <c r="Q25" s="118">
        <v>0.32</v>
      </c>
      <c r="R25" s="118">
        <v>7.0000000000000007E-2</v>
      </c>
      <c r="S25" s="118">
        <v>0.12</v>
      </c>
      <c r="T25" s="118">
        <v>0.13</v>
      </c>
      <c r="U25" s="114">
        <v>0</v>
      </c>
      <c r="V25" s="115" t="s">
        <v>83</v>
      </c>
      <c r="W25" s="114" t="s">
        <v>115</v>
      </c>
      <c r="X25" s="116" t="str">
        <f t="shared" si="1"/>
        <v>C5. A4. FISCALIZACIÓN PARA LA REHABILITACIÓN Y RECONSTRUCCIÓN DE LA INFRAESTRUCTURA AFECTADA POR EL SISMO DEL 16 DE ABRIL DEL 2016, EN EL AEROPUERTO INTERNACIONAL ELOY ALFARO DE LA CIUDAD DE MANTA.</v>
      </c>
      <c r="Y25" s="114" t="s">
        <v>116</v>
      </c>
      <c r="Z25" s="119">
        <v>730604</v>
      </c>
      <c r="AA25" s="120" t="str">
        <f t="shared" si="2"/>
        <v>73</v>
      </c>
      <c r="AB25" s="114" t="s">
        <v>75</v>
      </c>
      <c r="AC25" s="116" t="str">
        <f>IFERROR(+VLOOKUP(Z25,[1]BASE!$Z$4:$AA$246,2,0),"")</f>
        <v>FISCALIZACIÓN E INSPECCIONES TÉCNICAS EGRESOS POR CONTRATACIÓN DE SERVICIOS ESPECIALIZADOS PARA LA ENTREGA O RECEPCIÓN DE OBRAS O PERITAJES.</v>
      </c>
      <c r="AD25" s="121">
        <v>727073.28000000003</v>
      </c>
      <c r="AE25" s="121">
        <v>0</v>
      </c>
      <c r="AF25" s="122">
        <f t="shared" si="3"/>
        <v>727073.28000000003</v>
      </c>
      <c r="AG25" s="123" t="s">
        <v>76</v>
      </c>
      <c r="AH25" s="124">
        <v>0</v>
      </c>
      <c r="AI25" s="124">
        <v>460000</v>
      </c>
      <c r="AJ25" s="124">
        <v>267073.28000000003</v>
      </c>
      <c r="AK25" s="124">
        <v>0</v>
      </c>
      <c r="AL25" s="124">
        <v>0</v>
      </c>
      <c r="AM25" s="124">
        <v>0</v>
      </c>
      <c r="AN25" s="124">
        <v>0</v>
      </c>
      <c r="AO25" s="124">
        <v>0</v>
      </c>
      <c r="AP25" s="124">
        <v>0</v>
      </c>
      <c r="AQ25" s="124">
        <v>0</v>
      </c>
      <c r="AR25" s="124">
        <v>0</v>
      </c>
      <c r="AS25" s="124">
        <v>0</v>
      </c>
      <c r="AT25" s="125">
        <f t="shared" si="4"/>
        <v>727073.28000000003</v>
      </c>
      <c r="AU25" s="125">
        <f t="shared" si="5"/>
        <v>727073.28000000003</v>
      </c>
      <c r="AV25" s="125">
        <f t="shared" si="6"/>
        <v>0</v>
      </c>
      <c r="AW25" s="125">
        <f t="shared" si="7"/>
        <v>0</v>
      </c>
    </row>
    <row r="26" spans="1:49" s="126" customFormat="1" ht="97.15" customHeight="1" x14ac:dyDescent="0.25">
      <c r="A26" s="113">
        <v>58778</v>
      </c>
      <c r="B26" s="114"/>
      <c r="C26" s="115" t="s">
        <v>66</v>
      </c>
      <c r="D26" s="116" t="str">
        <f>IFERROR(+VLOOKUP(C26,[1]BASE!$Q$4:$R$241,2,0),"")</f>
        <v>PROYECTO DE RECONSTRUCCION DE OBRAS POR EL TERREMOTO 2016</v>
      </c>
      <c r="E26" s="116" t="str">
        <f>IFERROR(+VLOOKUP(C26,[1]BASE!$H$4:$N$241,3,0),"")</f>
        <v>INCREMENTAR LA CALIDAD EN LA INFRAESTRUCTURA DEL TRANSPORTE  DE LAS ZONAS AFECTADAS POR EL TERREMOTO DE ABRIL DE 2016</v>
      </c>
      <c r="F26" s="116" t="str">
        <f>IFERROR(+VLOOKUP(C26,[1]BASE!$H$4:$N$241,4,0),"")</f>
        <v>INCREMENTAR LA CALIDAD DE LA INFRAESTRUCTURA DE LA RVE DE LAS ZONAS AFECTADAS POR EL TERREMOTO DE ABRIL DE 2016</v>
      </c>
      <c r="G26" s="114" t="s">
        <v>67</v>
      </c>
      <c r="H26" s="117" t="str">
        <f>+IFERROR(VLOOKUP(G26,[1]BASE!$AL$4:$AM$31,2,0),"")</f>
        <v>ZONA 4</v>
      </c>
      <c r="I26" s="116" t="str">
        <f>IFERROR(+VLOOKUP(C26,[1]BASE!$AC$4:$AD$176,2,0),"")</f>
        <v>RECUPERAR Y MEJORAR LA  INFRAESTRUCTURA DE TRANSPORTE PARA LAS PROVINCIAS DE ESMERALDAS Y MANABÍ, AFECTADAS  POR EL TERREMOTO DE ABRIL 2016.</v>
      </c>
      <c r="J26" s="115" t="s">
        <v>97</v>
      </c>
      <c r="K26" s="114" t="s">
        <v>98</v>
      </c>
      <c r="L26" s="116" t="str">
        <f t="shared" si="0"/>
        <v>C5. CONSTRUCCIÓN DE UNA NUEVA TERMINAL AÉREA EN EL PUERTO DE MANTA.</v>
      </c>
      <c r="M26" s="114" t="s">
        <v>99</v>
      </c>
      <c r="N26" s="114" t="s">
        <v>71</v>
      </c>
      <c r="O26" s="118">
        <v>1</v>
      </c>
      <c r="P26" s="118">
        <v>0.68</v>
      </c>
      <c r="Q26" s="118">
        <v>0.32</v>
      </c>
      <c r="R26" s="118">
        <v>7.0000000000000007E-2</v>
      </c>
      <c r="S26" s="118">
        <v>0.12</v>
      </c>
      <c r="T26" s="118">
        <v>0.13</v>
      </c>
      <c r="U26" s="114">
        <v>0</v>
      </c>
      <c r="V26" s="115" t="s">
        <v>106</v>
      </c>
      <c r="W26" s="114" t="s">
        <v>117</v>
      </c>
      <c r="X26" s="116" t="str">
        <f t="shared" si="1"/>
        <v>C5. A5. FISCALIZACION DEL CONTRATO COMPLEMENTARIO POR AJUSTES DE CANTIDADES DE OBRA Y CREACION DE RUBROS NUEVOS PARA LA REHABILITACION Y RECONSTRUCCION DEL AEROPUERTO INTERNACIONAL ELOY ALFARO DE LA CIUDAD DE MANTA.</v>
      </c>
      <c r="Y26" s="114" t="s">
        <v>118</v>
      </c>
      <c r="Z26" s="119">
        <v>730604</v>
      </c>
      <c r="AA26" s="120" t="str">
        <f t="shared" si="2"/>
        <v>73</v>
      </c>
      <c r="AB26" s="114" t="s">
        <v>75</v>
      </c>
      <c r="AC26" s="116" t="str">
        <f>IFERROR(+VLOOKUP(Z26,[1]BASE!$Z$4:$AA$246,2,0),"")</f>
        <v>FISCALIZACIÓN E INSPECCIONES TÉCNICAS EGRESOS POR CONTRATACIÓN DE SERVICIOS ESPECIALIZADOS PARA LA ENTREGA O RECEPCIÓN DE OBRAS O PERITAJES.</v>
      </c>
      <c r="AD26" s="121">
        <v>118100.58</v>
      </c>
      <c r="AE26" s="121">
        <v>0</v>
      </c>
      <c r="AF26" s="122">
        <f t="shared" si="3"/>
        <v>118100.58</v>
      </c>
      <c r="AG26" s="123" t="s">
        <v>76</v>
      </c>
      <c r="AH26" s="124">
        <v>0</v>
      </c>
      <c r="AI26" s="124">
        <v>0</v>
      </c>
      <c r="AJ26" s="124">
        <v>118100.58</v>
      </c>
      <c r="AK26" s="124">
        <v>0</v>
      </c>
      <c r="AL26" s="124">
        <v>0</v>
      </c>
      <c r="AM26" s="124">
        <v>0</v>
      </c>
      <c r="AN26" s="124">
        <v>0</v>
      </c>
      <c r="AO26" s="124">
        <v>0</v>
      </c>
      <c r="AP26" s="124">
        <v>0</v>
      </c>
      <c r="AQ26" s="124">
        <v>0</v>
      </c>
      <c r="AR26" s="124">
        <v>0</v>
      </c>
      <c r="AS26" s="124">
        <v>0</v>
      </c>
      <c r="AT26" s="125">
        <f t="shared" si="4"/>
        <v>118100.58</v>
      </c>
      <c r="AU26" s="125">
        <f t="shared" si="5"/>
        <v>118100.58</v>
      </c>
      <c r="AV26" s="125">
        <f t="shared" si="6"/>
        <v>0</v>
      </c>
      <c r="AW26" s="125">
        <f t="shared" si="7"/>
        <v>0</v>
      </c>
    </row>
    <row r="27" spans="1:49" s="126" customFormat="1" ht="97.15" customHeight="1" x14ac:dyDescent="0.25">
      <c r="A27" s="113"/>
      <c r="B27" s="114"/>
      <c r="C27" s="115" t="s">
        <v>66</v>
      </c>
      <c r="D27" s="116" t="str">
        <f>IFERROR(+VLOOKUP(C27,[1]BASE!$Q$4:$R$241,2,0),"")</f>
        <v>PROYECTO DE RECONSTRUCCION DE OBRAS POR EL TERREMOTO 2016</v>
      </c>
      <c r="E27" s="116" t="str">
        <f>IFERROR(+VLOOKUP(C27,[1]BASE!$H$4:$N$241,3,0),"")</f>
        <v>INCREMENTAR LA CALIDAD EN LA INFRAESTRUCTURA DEL TRANSPORTE  DE LAS ZONAS AFECTADAS POR EL TERREMOTO DE ABRIL DE 2016</v>
      </c>
      <c r="F27" s="116" t="str">
        <f>IFERROR(+VLOOKUP(C27,[1]BASE!$H$4:$N$241,4,0),"")</f>
        <v>INCREMENTAR LA CALIDAD DE LA INFRAESTRUCTURA DE LA RVE DE LAS ZONAS AFECTADAS POR EL TERREMOTO DE ABRIL DE 2016</v>
      </c>
      <c r="G27" s="114" t="s">
        <v>67</v>
      </c>
      <c r="H27" s="117" t="str">
        <f>+IFERROR(VLOOKUP(G27,[1]BASE!$AL$4:$AM$31,2,0),"")</f>
        <v>ZONA 4</v>
      </c>
      <c r="I27" s="116" t="str">
        <f>IFERROR(+VLOOKUP(C27,[1]BASE!$AC$4:$AD$176,2,0),"")</f>
        <v>RECUPERAR Y MEJORAR LA  INFRAESTRUCTURA DE TRANSPORTE PARA LAS PROVINCIAS DE ESMERALDAS Y MANABÍ, AFECTADAS  POR EL TERREMOTO DE ABRIL 2016.</v>
      </c>
      <c r="J27" s="115" t="s">
        <v>97</v>
      </c>
      <c r="K27" s="114" t="s">
        <v>98</v>
      </c>
      <c r="L27" s="116" t="str">
        <f t="shared" si="0"/>
        <v>C5. CONSTRUCCIÓN DE UNA NUEVA TERMINAL AÉREA EN EL PUERTO DE MANTA.</v>
      </c>
      <c r="M27" s="114" t="s">
        <v>99</v>
      </c>
      <c r="N27" s="114" t="s">
        <v>71</v>
      </c>
      <c r="O27" s="118">
        <v>1</v>
      </c>
      <c r="P27" s="118">
        <v>0.68</v>
      </c>
      <c r="Q27" s="118">
        <v>0.32</v>
      </c>
      <c r="R27" s="118">
        <v>7.0000000000000007E-2</v>
      </c>
      <c r="S27" s="118">
        <v>0.12</v>
      </c>
      <c r="T27" s="118">
        <v>0.13</v>
      </c>
      <c r="U27" s="114">
        <v>0</v>
      </c>
      <c r="V27" s="115" t="s">
        <v>110</v>
      </c>
      <c r="W27" s="114" t="s">
        <v>119</v>
      </c>
      <c r="X27" s="116" t="str">
        <f t="shared" si="1"/>
        <v>C5. A6. FISCALIZACIÓN DE LA CONSTRUCCIÓN EMERGENTE DEL HANGAR PARA EL FUNCIONAMIENTO DEL TERMINAL PROVISIONAL DE PASAJEROS DEL AEROPUERTO INTERNACIONAL GENERAL ELOY ALFARO.</v>
      </c>
      <c r="Y27" s="114" t="s">
        <v>119</v>
      </c>
      <c r="Z27" s="119">
        <v>730604</v>
      </c>
      <c r="AA27" s="120" t="str">
        <f t="shared" si="2"/>
        <v>73</v>
      </c>
      <c r="AB27" s="114" t="s">
        <v>75</v>
      </c>
      <c r="AC27" s="116" t="str">
        <f>IFERROR(+VLOOKUP(Z27,[1]BASE!$Z$4:$AA$246,2,0),"")</f>
        <v>FISCALIZACIÓN E INSPECCIONES TÉCNICAS EGRESOS POR CONTRATACIÓN DE SERVICIOS ESPECIALIZADOS PARA LA ENTREGA O RECEPCIÓN DE OBRAS O PERITAJES.</v>
      </c>
      <c r="AD27" s="121">
        <v>14167.63</v>
      </c>
      <c r="AE27" s="121">
        <v>0</v>
      </c>
      <c r="AF27" s="122">
        <f t="shared" si="3"/>
        <v>14167.63</v>
      </c>
      <c r="AG27" s="123" t="s">
        <v>76</v>
      </c>
      <c r="AH27" s="124">
        <v>0</v>
      </c>
      <c r="AI27" s="124">
        <v>0</v>
      </c>
      <c r="AJ27" s="124">
        <v>14167.63</v>
      </c>
      <c r="AK27" s="124">
        <v>0</v>
      </c>
      <c r="AL27" s="124">
        <v>0</v>
      </c>
      <c r="AM27" s="124">
        <v>0</v>
      </c>
      <c r="AN27" s="124">
        <v>0</v>
      </c>
      <c r="AO27" s="124">
        <v>0</v>
      </c>
      <c r="AP27" s="124">
        <v>0</v>
      </c>
      <c r="AQ27" s="124">
        <v>0</v>
      </c>
      <c r="AR27" s="124">
        <v>0</v>
      </c>
      <c r="AS27" s="124">
        <v>0</v>
      </c>
      <c r="AT27" s="125">
        <f t="shared" si="4"/>
        <v>14167.63</v>
      </c>
      <c r="AU27" s="125">
        <f t="shared" si="5"/>
        <v>14167.63</v>
      </c>
      <c r="AV27" s="125">
        <f t="shared" si="6"/>
        <v>0</v>
      </c>
      <c r="AW27" s="125">
        <f t="shared" si="7"/>
        <v>0</v>
      </c>
    </row>
    <row r="28" spans="1:49" s="126" customFormat="1" ht="97.15" customHeight="1" x14ac:dyDescent="0.25">
      <c r="A28" s="113">
        <v>58417</v>
      </c>
      <c r="B28" s="114"/>
      <c r="C28" s="115" t="s">
        <v>66</v>
      </c>
      <c r="D28" s="116" t="str">
        <f>IFERROR(+VLOOKUP(C28,[1]BASE!$Q$4:$R$241,2,0),"")</f>
        <v>PROYECTO DE RECONSTRUCCION DE OBRAS POR EL TERREMOTO 2016</v>
      </c>
      <c r="E28" s="116" t="str">
        <f>IFERROR(+VLOOKUP(C28,[1]BASE!$H$4:$N$241,3,0),"")</f>
        <v>INCREMENTAR LA CALIDAD EN LA INFRAESTRUCTURA DEL TRANSPORTE  DE LAS ZONAS AFECTADAS POR EL TERREMOTO DE ABRIL DE 2016</v>
      </c>
      <c r="F28" s="116" t="str">
        <f>IFERROR(+VLOOKUP(C28,[1]BASE!$H$4:$N$241,4,0),"")</f>
        <v>INCREMENTAR LA CALIDAD DE LA INFRAESTRUCTURA DE LA RVE DE LAS ZONAS AFECTADAS POR EL TERREMOTO DE ABRIL DE 2016</v>
      </c>
      <c r="G28" s="114" t="s">
        <v>67</v>
      </c>
      <c r="H28" s="117" t="str">
        <f>+IFERROR(VLOOKUP(G28,[1]BASE!$AL$4:$AM$31,2,0),"")</f>
        <v>ZONA 4</v>
      </c>
      <c r="I28" s="116" t="str">
        <f>IFERROR(+VLOOKUP(C28,[1]BASE!$AC$4:$AD$176,2,0),"")</f>
        <v>RECUPERAR Y MEJORAR LA  INFRAESTRUCTURA DE TRANSPORTE PARA LAS PROVINCIAS DE ESMERALDAS Y MANABÍ, AFECTADAS  POR EL TERREMOTO DE ABRIL 2016.</v>
      </c>
      <c r="J28" s="115" t="s">
        <v>68</v>
      </c>
      <c r="K28" s="114" t="s">
        <v>69</v>
      </c>
      <c r="L28" s="116" t="str">
        <f t="shared" si="0"/>
        <v>C1. OBRAS EMERGENTES PARA REHABILITAR LA INFRAESTRUCTURA AFECTADA EN LAS PROVINCIAS DE MANABÍ Y ESMERALDAS POR EL TERREMOTO OCURRIDO EN ABRIL DE 2016.</v>
      </c>
      <c r="M28" s="114" t="s">
        <v>70</v>
      </c>
      <c r="N28" s="114" t="s">
        <v>71</v>
      </c>
      <c r="O28" s="118">
        <v>1</v>
      </c>
      <c r="P28" s="118">
        <v>0.95</v>
      </c>
      <c r="Q28" s="118">
        <v>0.05</v>
      </c>
      <c r="R28" s="118">
        <v>0.01</v>
      </c>
      <c r="S28" s="118">
        <v>0.02</v>
      </c>
      <c r="T28" s="118">
        <v>0.02</v>
      </c>
      <c r="U28" s="114">
        <v>0</v>
      </c>
      <c r="V28" s="115" t="s">
        <v>120</v>
      </c>
      <c r="W28" s="114" t="s">
        <v>121</v>
      </c>
      <c r="X28" s="116" t="str">
        <f t="shared" si="1"/>
        <v>C1. A8. PROYECTO DE EXPROPIACIÓN DE 36 INMUEBLES DEL MALECÓN SAN VICENTE.</v>
      </c>
      <c r="Y28" s="114" t="s">
        <v>122</v>
      </c>
      <c r="Z28" s="119">
        <v>840301</v>
      </c>
      <c r="AA28" s="120" t="str">
        <f t="shared" si="2"/>
        <v>84</v>
      </c>
      <c r="AB28" s="114" t="s">
        <v>75</v>
      </c>
      <c r="AC28" s="116" t="str">
        <f>IFERROR(+VLOOKUP(Z28,[1]BASE!$Z$4:$AA$246,2,0),"")</f>
        <v>TERRENOS (EXPROPIACIÓN) EGRESOS PARA INDEMNIZAR EL VALOR DE LOS PREDIOS URBANOS O RURALES DECLARADOS DE UTILIDAD PÚBLICA.</v>
      </c>
      <c r="AD28" s="121">
        <v>239998.86</v>
      </c>
      <c r="AE28" s="121">
        <v>0</v>
      </c>
      <c r="AF28" s="122">
        <f t="shared" si="3"/>
        <v>239998.86</v>
      </c>
      <c r="AG28" s="123" t="s">
        <v>76</v>
      </c>
      <c r="AH28" s="124">
        <v>0</v>
      </c>
      <c r="AI28" s="124">
        <v>0</v>
      </c>
      <c r="AJ28" s="124">
        <v>0</v>
      </c>
      <c r="AK28" s="124">
        <v>0</v>
      </c>
      <c r="AL28" s="124">
        <v>0</v>
      </c>
      <c r="AM28" s="124">
        <v>239998.86</v>
      </c>
      <c r="AN28" s="124">
        <v>0</v>
      </c>
      <c r="AO28" s="124">
        <v>0</v>
      </c>
      <c r="AP28" s="124">
        <v>0</v>
      </c>
      <c r="AQ28" s="124">
        <v>0</v>
      </c>
      <c r="AR28" s="124">
        <v>0</v>
      </c>
      <c r="AS28" s="124">
        <v>0</v>
      </c>
      <c r="AT28" s="125">
        <f t="shared" si="4"/>
        <v>239998.86</v>
      </c>
      <c r="AU28" s="125">
        <f t="shared" si="5"/>
        <v>0</v>
      </c>
      <c r="AV28" s="125">
        <f t="shared" si="6"/>
        <v>239998.86</v>
      </c>
      <c r="AW28" s="125">
        <f t="shared" si="7"/>
        <v>0</v>
      </c>
    </row>
    <row r="29" spans="1:49" s="126" customFormat="1" ht="97.15" customHeight="1" x14ac:dyDescent="0.25">
      <c r="A29" s="113">
        <v>58575</v>
      </c>
      <c r="B29" s="114"/>
      <c r="C29" s="115" t="s">
        <v>66</v>
      </c>
      <c r="D29" s="116" t="str">
        <f>IFERROR(+VLOOKUP(C29,[1]BASE!$Q$4:$R$241,2,0),"")</f>
        <v>PROYECTO DE RECONSTRUCCION DE OBRAS POR EL TERREMOTO 2016</v>
      </c>
      <c r="E29" s="116" t="str">
        <f>IFERROR(+VLOOKUP(C29,[1]BASE!$H$4:$N$241,3,0),"")</f>
        <v>INCREMENTAR LA CALIDAD EN LA INFRAESTRUCTURA DEL TRANSPORTE  DE LAS ZONAS AFECTADAS POR EL TERREMOTO DE ABRIL DE 2016</v>
      </c>
      <c r="F29" s="116" t="str">
        <f>IFERROR(+VLOOKUP(C29,[1]BASE!$H$4:$N$241,4,0),"")</f>
        <v>INCREMENTAR LA CALIDAD DE LA INFRAESTRUCTURA DE LA RVE DE LAS ZONAS AFECTADAS POR EL TERREMOTO DE ABRIL DE 2016</v>
      </c>
      <c r="G29" s="114" t="s">
        <v>67</v>
      </c>
      <c r="H29" s="117" t="str">
        <f>+IFERROR(VLOOKUP(G29,[1]BASE!$AL$4:$AM$31,2,0),"")</f>
        <v>ZONA 4</v>
      </c>
      <c r="I29" s="116" t="str">
        <f>IFERROR(+VLOOKUP(C29,[1]BASE!$AC$4:$AD$176,2,0),"")</f>
        <v>RECUPERAR Y MEJORAR LA  INFRAESTRUCTURA DE TRANSPORTE PARA LAS PROVINCIAS DE ESMERALDAS Y MANABÍ, AFECTADAS  POR EL TERREMOTO DE ABRIL 2016.</v>
      </c>
      <c r="J29" s="115" t="s">
        <v>97</v>
      </c>
      <c r="K29" s="114" t="s">
        <v>98</v>
      </c>
      <c r="L29" s="116" t="str">
        <f t="shared" si="0"/>
        <v>C5. CONSTRUCCIÓN DE UNA NUEVA TERMINAL AÉREA EN EL PUERTO DE MANTA.</v>
      </c>
      <c r="M29" s="114" t="s">
        <v>99</v>
      </c>
      <c r="N29" s="114" t="s">
        <v>71</v>
      </c>
      <c r="O29" s="118">
        <v>1</v>
      </c>
      <c r="P29" s="118">
        <v>0.68</v>
      </c>
      <c r="Q29" s="118">
        <v>0.32</v>
      </c>
      <c r="R29" s="118">
        <v>7.0000000000000007E-2</v>
      </c>
      <c r="S29" s="118">
        <v>0.12</v>
      </c>
      <c r="T29" s="118">
        <v>0.13</v>
      </c>
      <c r="U29" s="114">
        <v>0</v>
      </c>
      <c r="V29" s="115" t="s">
        <v>113</v>
      </c>
      <c r="W29" s="114" t="s">
        <v>123</v>
      </c>
      <c r="X29" s="116" t="str">
        <f t="shared" si="1"/>
        <v>C5. A7. EQUIPAMIENTO DEL AEROPUERTO DE LA CIUDAD DE MANTA</v>
      </c>
      <c r="Y29" s="114" t="s">
        <v>124</v>
      </c>
      <c r="Z29" s="119">
        <v>730404</v>
      </c>
      <c r="AA29" s="120" t="str">
        <f t="shared" si="2"/>
        <v>73</v>
      </c>
      <c r="AB29" s="114" t="s">
        <v>75</v>
      </c>
      <c r="AC29" s="116" t="str">
        <f>IFERROR(+VLOOKUP(Z29,[1]BASE!$Z$4:$AA$246,2,0),"")</f>
        <v>MAQUINARIAS Y EQUIPOS (INSTALACIÓN, MANTENIMIENTO Y REPARACIÓN) EGRESOS   POR   LA   INSTALACIÓN,   MANTENIMIENTO,   REPARACIÓN   DE   MAQUINARIAS   Y     EQUIPOS    DEL   SERVICIO   PÚBLICO,   EXCEPTO   DE   EQUIPOS INFORMÁTICOS.</v>
      </c>
      <c r="AD29" s="121">
        <v>179200</v>
      </c>
      <c r="AE29" s="121">
        <v>0</v>
      </c>
      <c r="AF29" s="122">
        <f t="shared" si="3"/>
        <v>179200</v>
      </c>
      <c r="AG29" s="123" t="s">
        <v>76</v>
      </c>
      <c r="AH29" s="124">
        <v>0</v>
      </c>
      <c r="AI29" s="124">
        <v>53760</v>
      </c>
      <c r="AJ29" s="124">
        <v>0</v>
      </c>
      <c r="AK29" s="124">
        <v>0</v>
      </c>
      <c r="AL29" s="124">
        <v>0</v>
      </c>
      <c r="AM29" s="124">
        <v>125440</v>
      </c>
      <c r="AN29" s="124">
        <v>0</v>
      </c>
      <c r="AO29" s="124">
        <v>0</v>
      </c>
      <c r="AP29" s="124">
        <v>0</v>
      </c>
      <c r="AQ29" s="124">
        <v>0</v>
      </c>
      <c r="AR29" s="124">
        <v>0</v>
      </c>
      <c r="AS29" s="124">
        <v>0</v>
      </c>
      <c r="AT29" s="125">
        <f t="shared" si="4"/>
        <v>179200</v>
      </c>
      <c r="AU29" s="125">
        <f t="shared" si="5"/>
        <v>53760</v>
      </c>
      <c r="AV29" s="125">
        <f t="shared" si="6"/>
        <v>125440</v>
      </c>
      <c r="AW29" s="125">
        <f t="shared" si="7"/>
        <v>0</v>
      </c>
    </row>
    <row r="30" spans="1:49" s="126" customFormat="1" ht="97.15" customHeight="1" x14ac:dyDescent="0.25">
      <c r="A30" s="113">
        <v>58579</v>
      </c>
      <c r="B30" s="114"/>
      <c r="C30" s="115" t="s">
        <v>66</v>
      </c>
      <c r="D30" s="116" t="str">
        <f>IFERROR(+VLOOKUP(C30,[1]BASE!$Q$4:$R$241,2,0),"")</f>
        <v>PROYECTO DE RECONSTRUCCION DE OBRAS POR EL TERREMOTO 2016</v>
      </c>
      <c r="E30" s="116" t="str">
        <f>IFERROR(+VLOOKUP(C30,[1]BASE!$H$4:$N$241,3,0),"")</f>
        <v>INCREMENTAR LA CALIDAD EN LA INFRAESTRUCTURA DEL TRANSPORTE  DE LAS ZONAS AFECTADAS POR EL TERREMOTO DE ABRIL DE 2016</v>
      </c>
      <c r="F30" s="116" t="str">
        <f>IFERROR(+VLOOKUP(C30,[1]BASE!$H$4:$N$241,4,0),"")</f>
        <v>INCREMENTAR LA CALIDAD DE LA INFRAESTRUCTURA DE LA RVE DE LAS ZONAS AFECTADAS POR EL TERREMOTO DE ABRIL DE 2016</v>
      </c>
      <c r="G30" s="114" t="s">
        <v>67</v>
      </c>
      <c r="H30" s="117" t="str">
        <f>+IFERROR(VLOOKUP(G30,[1]BASE!$AL$4:$AM$31,2,0),"")</f>
        <v>ZONA 4</v>
      </c>
      <c r="I30" s="116" t="str">
        <f>IFERROR(+VLOOKUP(C30,[1]BASE!$AC$4:$AD$176,2,0),"")</f>
        <v>RECUPERAR Y MEJORAR LA  INFRAESTRUCTURA DE TRANSPORTE PARA LAS PROVINCIAS DE ESMERALDAS Y MANABÍ, AFECTADAS  POR EL TERREMOTO DE ABRIL 2016.</v>
      </c>
      <c r="J30" s="115" t="s">
        <v>97</v>
      </c>
      <c r="K30" s="114" t="s">
        <v>98</v>
      </c>
      <c r="L30" s="116" t="str">
        <f t="shared" si="0"/>
        <v>C5. CONSTRUCCIÓN DE UNA NUEVA TERMINAL AÉREA EN EL PUERTO DE MANTA.</v>
      </c>
      <c r="M30" s="114" t="s">
        <v>99</v>
      </c>
      <c r="N30" s="114" t="s">
        <v>71</v>
      </c>
      <c r="O30" s="118">
        <v>1</v>
      </c>
      <c r="P30" s="118">
        <v>0.68</v>
      </c>
      <c r="Q30" s="118">
        <v>0.32</v>
      </c>
      <c r="R30" s="118">
        <v>7.0000000000000007E-2</v>
      </c>
      <c r="S30" s="118">
        <v>0.12</v>
      </c>
      <c r="T30" s="118">
        <v>0.13</v>
      </c>
      <c r="U30" s="114">
        <v>0</v>
      </c>
      <c r="V30" s="115" t="s">
        <v>113</v>
      </c>
      <c r="W30" s="114" t="s">
        <v>123</v>
      </c>
      <c r="X30" s="116" t="str">
        <f t="shared" si="1"/>
        <v>C5. A7. EQUIPAMIENTO DEL AEROPUERTO DE LA CIUDAD DE MANTA</v>
      </c>
      <c r="Y30" s="114" t="s">
        <v>125</v>
      </c>
      <c r="Z30" s="119">
        <v>730404</v>
      </c>
      <c r="AA30" s="120" t="str">
        <f t="shared" si="2"/>
        <v>73</v>
      </c>
      <c r="AB30" s="114" t="s">
        <v>75</v>
      </c>
      <c r="AC30" s="116" t="str">
        <f>IFERROR(+VLOOKUP(Z30,[1]BASE!$Z$4:$AA$246,2,0),"")</f>
        <v>MAQUINARIAS Y EQUIPOS (INSTALACIÓN, MANTENIMIENTO Y REPARACIÓN) EGRESOS   POR   LA   INSTALACIÓN,   MANTENIMIENTO,   REPARACIÓN   DE   MAQUINARIAS   Y     EQUIPOS    DEL   SERVICIO   PÚBLICO,   EXCEPTO   DE   EQUIPOS INFORMÁTICOS.</v>
      </c>
      <c r="AD30" s="121">
        <v>391710.15</v>
      </c>
      <c r="AE30" s="121">
        <v>0</v>
      </c>
      <c r="AF30" s="122">
        <f t="shared" si="3"/>
        <v>391710.15</v>
      </c>
      <c r="AG30" s="123" t="s">
        <v>76</v>
      </c>
      <c r="AH30" s="124">
        <v>0</v>
      </c>
      <c r="AI30" s="124">
        <v>195855.07</v>
      </c>
      <c r="AJ30" s="124">
        <v>0</v>
      </c>
      <c r="AK30" s="124">
        <v>0</v>
      </c>
      <c r="AL30" s="124">
        <v>0</v>
      </c>
      <c r="AM30" s="124">
        <v>195855.08000000002</v>
      </c>
      <c r="AN30" s="124">
        <v>0</v>
      </c>
      <c r="AO30" s="124">
        <v>0</v>
      </c>
      <c r="AP30" s="124">
        <v>0</v>
      </c>
      <c r="AQ30" s="124">
        <v>0</v>
      </c>
      <c r="AR30" s="124">
        <v>0</v>
      </c>
      <c r="AS30" s="124">
        <v>0</v>
      </c>
      <c r="AT30" s="125">
        <f t="shared" si="4"/>
        <v>391710.15</v>
      </c>
      <c r="AU30" s="125">
        <f t="shared" si="5"/>
        <v>195855.07</v>
      </c>
      <c r="AV30" s="125">
        <f t="shared" si="6"/>
        <v>195855.08000000002</v>
      </c>
      <c r="AW30" s="125">
        <f t="shared" si="7"/>
        <v>0</v>
      </c>
    </row>
    <row r="31" spans="1:49" s="126" customFormat="1" ht="97.15" customHeight="1" x14ac:dyDescent="0.25">
      <c r="A31" s="113">
        <v>58576</v>
      </c>
      <c r="B31" s="114"/>
      <c r="C31" s="115" t="s">
        <v>66</v>
      </c>
      <c r="D31" s="116" t="str">
        <f>IFERROR(+VLOOKUP(C31,[1]BASE!$Q$4:$R$241,2,0),"")</f>
        <v>PROYECTO DE RECONSTRUCCION DE OBRAS POR EL TERREMOTO 2016</v>
      </c>
      <c r="E31" s="116" t="str">
        <f>IFERROR(+VLOOKUP(C31,[1]BASE!$H$4:$N$241,3,0),"")</f>
        <v>INCREMENTAR LA CALIDAD EN LA INFRAESTRUCTURA DEL TRANSPORTE  DE LAS ZONAS AFECTADAS POR EL TERREMOTO DE ABRIL DE 2016</v>
      </c>
      <c r="F31" s="116" t="str">
        <f>IFERROR(+VLOOKUP(C31,[1]BASE!$H$4:$N$241,4,0),"")</f>
        <v>INCREMENTAR LA CALIDAD DE LA INFRAESTRUCTURA DE LA RVE DE LAS ZONAS AFECTADAS POR EL TERREMOTO DE ABRIL DE 2016</v>
      </c>
      <c r="G31" s="114" t="s">
        <v>67</v>
      </c>
      <c r="H31" s="117" t="str">
        <f>+IFERROR(VLOOKUP(G31,[1]BASE!$AL$4:$AM$31,2,0),"")</f>
        <v>ZONA 4</v>
      </c>
      <c r="I31" s="116" t="str">
        <f>IFERROR(+VLOOKUP(C31,[1]BASE!$AC$4:$AD$176,2,0),"")</f>
        <v>RECUPERAR Y MEJORAR LA  INFRAESTRUCTURA DE TRANSPORTE PARA LAS PROVINCIAS DE ESMERALDAS Y MANABÍ, AFECTADAS  POR EL TERREMOTO DE ABRIL 2016.</v>
      </c>
      <c r="J31" s="115" t="s">
        <v>97</v>
      </c>
      <c r="K31" s="114" t="s">
        <v>98</v>
      </c>
      <c r="L31" s="116" t="str">
        <f t="shared" si="0"/>
        <v>C5. CONSTRUCCIÓN DE UNA NUEVA TERMINAL AÉREA EN EL PUERTO DE MANTA.</v>
      </c>
      <c r="M31" s="114" t="s">
        <v>99</v>
      </c>
      <c r="N31" s="114" t="s">
        <v>71</v>
      </c>
      <c r="O31" s="118">
        <v>1</v>
      </c>
      <c r="P31" s="118">
        <v>0.68</v>
      </c>
      <c r="Q31" s="118">
        <v>0.32</v>
      </c>
      <c r="R31" s="118">
        <v>7.0000000000000007E-2</v>
      </c>
      <c r="S31" s="118">
        <v>0.12</v>
      </c>
      <c r="T31" s="118">
        <v>0.13</v>
      </c>
      <c r="U31" s="114">
        <v>0</v>
      </c>
      <c r="V31" s="115" t="s">
        <v>113</v>
      </c>
      <c r="W31" s="114" t="s">
        <v>123</v>
      </c>
      <c r="X31" s="116" t="str">
        <f t="shared" si="1"/>
        <v>C5. A7. EQUIPAMIENTO DEL AEROPUERTO DE LA CIUDAD DE MANTA</v>
      </c>
      <c r="Y31" s="114" t="s">
        <v>126</v>
      </c>
      <c r="Z31" s="119">
        <v>730417</v>
      </c>
      <c r="AA31" s="120" t="str">
        <f t="shared" si="2"/>
        <v>73</v>
      </c>
      <c r="AB31" s="114" t="s">
        <v>109</v>
      </c>
      <c r="AC31" s="116" t="str">
        <f>IFERROR(+VLOOKUP(Z31,[1]BASE!$Z$4:$AA$246,2,0),"")</f>
        <v>INFRAESTRUCTURA EGRESOS   POR   MANTENIMIENTO   Y   REPARACIÓN   DE   INFRAESTRUCTURA   PARA   GARANTIZAR   SU   UTILIZACIÓN   DURANTE   SU   VIDA   ÚTIL,   EXCLUYEN   LAS MEJORAS, RENOVACIONES O AMPLIACIONES QUE TENGAN COMO PROPÓSITO AUMENTAR EL RENDIMIENTO Y LA CAPACIDAD DE LOS ACTIVOS FIJOS O PROLONGAR SIGNIFICATIVAMENTE SU VIDA ÚTIL ESPERADA.</v>
      </c>
      <c r="AD31" s="121">
        <v>6720</v>
      </c>
      <c r="AE31" s="121">
        <v>0</v>
      </c>
      <c r="AF31" s="122">
        <f t="shared" si="3"/>
        <v>6720</v>
      </c>
      <c r="AG31" s="123" t="s">
        <v>76</v>
      </c>
      <c r="AH31" s="124">
        <v>0</v>
      </c>
      <c r="AI31" s="124">
        <v>2016</v>
      </c>
      <c r="AJ31" s="124">
        <v>0</v>
      </c>
      <c r="AK31" s="124">
        <v>0</v>
      </c>
      <c r="AL31" s="124">
        <v>0</v>
      </c>
      <c r="AM31" s="124">
        <v>4704</v>
      </c>
      <c r="AN31" s="124">
        <v>0</v>
      </c>
      <c r="AO31" s="124">
        <v>0</v>
      </c>
      <c r="AP31" s="124">
        <v>0</v>
      </c>
      <c r="AQ31" s="124">
        <v>0</v>
      </c>
      <c r="AR31" s="124">
        <v>0</v>
      </c>
      <c r="AS31" s="124">
        <v>0</v>
      </c>
      <c r="AT31" s="125">
        <f t="shared" si="4"/>
        <v>6720</v>
      </c>
      <c r="AU31" s="125">
        <f t="shared" si="5"/>
        <v>2016</v>
      </c>
      <c r="AV31" s="125">
        <f t="shared" si="6"/>
        <v>4704</v>
      </c>
      <c r="AW31" s="125">
        <f t="shared" si="7"/>
        <v>0</v>
      </c>
    </row>
    <row r="32" spans="1:49" s="126" customFormat="1" ht="97.15" customHeight="1" x14ac:dyDescent="0.25">
      <c r="A32" s="113">
        <v>58570</v>
      </c>
      <c r="B32" s="114"/>
      <c r="C32" s="115" t="s">
        <v>66</v>
      </c>
      <c r="D32" s="116" t="str">
        <f>IFERROR(+VLOOKUP(C32,[1]BASE!$Q$4:$R$241,2,0),"")</f>
        <v>PROYECTO DE RECONSTRUCCION DE OBRAS POR EL TERREMOTO 2016</v>
      </c>
      <c r="E32" s="116" t="str">
        <f>IFERROR(+VLOOKUP(C32,[1]BASE!$H$4:$N$241,3,0),"")</f>
        <v>INCREMENTAR LA CALIDAD EN LA INFRAESTRUCTURA DEL TRANSPORTE  DE LAS ZONAS AFECTADAS POR EL TERREMOTO DE ABRIL DE 2016</v>
      </c>
      <c r="F32" s="116" t="str">
        <f>IFERROR(+VLOOKUP(C32,[1]BASE!$H$4:$N$241,4,0),"")</f>
        <v>INCREMENTAR LA CALIDAD DE LA INFRAESTRUCTURA DE LA RVE DE LAS ZONAS AFECTADAS POR EL TERREMOTO DE ABRIL DE 2016</v>
      </c>
      <c r="G32" s="114" t="s">
        <v>67</v>
      </c>
      <c r="H32" s="117" t="str">
        <f>+IFERROR(VLOOKUP(G32,[1]BASE!$AL$4:$AM$31,2,0),"")</f>
        <v>ZONA 4</v>
      </c>
      <c r="I32" s="116" t="str">
        <f>IFERROR(+VLOOKUP(C32,[1]BASE!$AC$4:$AD$176,2,0),"")</f>
        <v>RECUPERAR Y MEJORAR LA  INFRAESTRUCTURA DE TRANSPORTE PARA LAS PROVINCIAS DE ESMERALDAS Y MANABÍ, AFECTADAS  POR EL TERREMOTO DE ABRIL 2016.</v>
      </c>
      <c r="J32" s="115" t="s">
        <v>97</v>
      </c>
      <c r="K32" s="114" t="s">
        <v>98</v>
      </c>
      <c r="L32" s="116" t="str">
        <f t="shared" si="0"/>
        <v>C5. CONSTRUCCIÓN DE UNA NUEVA TERMINAL AÉREA EN EL PUERTO DE MANTA.</v>
      </c>
      <c r="M32" s="114" t="s">
        <v>99</v>
      </c>
      <c r="N32" s="114" t="s">
        <v>71</v>
      </c>
      <c r="O32" s="118">
        <v>1</v>
      </c>
      <c r="P32" s="118">
        <v>0.68</v>
      </c>
      <c r="Q32" s="118">
        <v>0.32</v>
      </c>
      <c r="R32" s="118">
        <v>7.0000000000000007E-2</v>
      </c>
      <c r="S32" s="118">
        <v>0.12</v>
      </c>
      <c r="T32" s="118">
        <v>0.13</v>
      </c>
      <c r="U32" s="114">
        <v>0</v>
      </c>
      <c r="V32" s="115" t="s">
        <v>113</v>
      </c>
      <c r="W32" s="114" t="s">
        <v>123</v>
      </c>
      <c r="X32" s="116" t="str">
        <f t="shared" si="1"/>
        <v>C5. A7. EQUIPAMIENTO DEL AEROPUERTO DE LA CIUDAD DE MANTA</v>
      </c>
      <c r="Y32" s="114" t="s">
        <v>127</v>
      </c>
      <c r="Z32" s="119">
        <v>730607</v>
      </c>
      <c r="AA32" s="120" t="str">
        <f t="shared" si="2"/>
        <v>73</v>
      </c>
      <c r="AB32" s="114" t="s">
        <v>109</v>
      </c>
      <c r="AC32" s="116" t="str">
        <f>IFERROR(+VLOOKUP(Z32,[1]BASE!$Z$4:$AA$246,2,0),"")</f>
        <v>SERVICIOS TÉCNICOS ESPECIALIZADOS EGRESOS POR SERVICIOS DE INSPECCIÓN TÉCNICA AGROPECUARIA Y OTROS ESPECIALIZADOS.</v>
      </c>
      <c r="AD32" s="121">
        <v>44800</v>
      </c>
      <c r="AE32" s="121">
        <v>0</v>
      </c>
      <c r="AF32" s="122">
        <f t="shared" si="3"/>
        <v>44800</v>
      </c>
      <c r="AG32" s="123" t="s">
        <v>76</v>
      </c>
      <c r="AH32" s="124">
        <v>0</v>
      </c>
      <c r="AI32" s="124">
        <v>22400</v>
      </c>
      <c r="AJ32" s="124">
        <v>0</v>
      </c>
      <c r="AK32" s="124">
        <v>0</v>
      </c>
      <c r="AL32" s="124">
        <v>0</v>
      </c>
      <c r="AM32" s="124">
        <v>22400</v>
      </c>
      <c r="AN32" s="124">
        <v>0</v>
      </c>
      <c r="AO32" s="124">
        <v>0</v>
      </c>
      <c r="AP32" s="124">
        <v>0</v>
      </c>
      <c r="AQ32" s="124">
        <v>0</v>
      </c>
      <c r="AR32" s="124">
        <v>0</v>
      </c>
      <c r="AS32" s="124">
        <v>0</v>
      </c>
      <c r="AT32" s="125">
        <f t="shared" si="4"/>
        <v>44800</v>
      </c>
      <c r="AU32" s="125">
        <f t="shared" si="5"/>
        <v>22400</v>
      </c>
      <c r="AV32" s="125">
        <f t="shared" si="6"/>
        <v>22400</v>
      </c>
      <c r="AW32" s="125">
        <f t="shared" si="7"/>
        <v>0</v>
      </c>
    </row>
    <row r="33" spans="1:50" s="126" customFormat="1" ht="97.15" customHeight="1" x14ac:dyDescent="0.25">
      <c r="A33" s="113">
        <v>58574</v>
      </c>
      <c r="B33" s="114"/>
      <c r="C33" s="115" t="s">
        <v>66</v>
      </c>
      <c r="D33" s="116" t="str">
        <f>IFERROR(+VLOOKUP(C33,[1]BASE!$Q$4:$R$241,2,0),"")</f>
        <v>PROYECTO DE RECONSTRUCCION DE OBRAS POR EL TERREMOTO 2016</v>
      </c>
      <c r="E33" s="116" t="str">
        <f>IFERROR(+VLOOKUP(C33,[1]BASE!$H$4:$N$241,3,0),"")</f>
        <v>INCREMENTAR LA CALIDAD EN LA INFRAESTRUCTURA DEL TRANSPORTE  DE LAS ZONAS AFECTADAS POR EL TERREMOTO DE ABRIL DE 2016</v>
      </c>
      <c r="F33" s="116" t="str">
        <f>IFERROR(+VLOOKUP(C33,[1]BASE!$H$4:$N$241,4,0),"")</f>
        <v>INCREMENTAR LA CALIDAD DE LA INFRAESTRUCTURA DE LA RVE DE LAS ZONAS AFECTADAS POR EL TERREMOTO DE ABRIL DE 2016</v>
      </c>
      <c r="G33" s="114" t="s">
        <v>67</v>
      </c>
      <c r="H33" s="117" t="str">
        <f>+IFERROR(VLOOKUP(G33,[1]BASE!$AL$4:$AM$31,2,0),"")</f>
        <v>ZONA 4</v>
      </c>
      <c r="I33" s="116" t="str">
        <f>IFERROR(+VLOOKUP(C33,[1]BASE!$AC$4:$AD$176,2,0),"")</f>
        <v>RECUPERAR Y MEJORAR LA  INFRAESTRUCTURA DE TRANSPORTE PARA LAS PROVINCIAS DE ESMERALDAS Y MANABÍ, AFECTADAS  POR EL TERREMOTO DE ABRIL 2016.</v>
      </c>
      <c r="J33" s="115" t="s">
        <v>97</v>
      </c>
      <c r="K33" s="114" t="s">
        <v>98</v>
      </c>
      <c r="L33" s="116" t="str">
        <f t="shared" si="0"/>
        <v>C5. CONSTRUCCIÓN DE UNA NUEVA TERMINAL AÉREA EN EL PUERTO DE MANTA.</v>
      </c>
      <c r="M33" s="114" t="s">
        <v>99</v>
      </c>
      <c r="N33" s="114" t="s">
        <v>71</v>
      </c>
      <c r="O33" s="118">
        <v>1</v>
      </c>
      <c r="P33" s="118">
        <v>0.68</v>
      </c>
      <c r="Q33" s="118">
        <v>0.32</v>
      </c>
      <c r="R33" s="118">
        <v>7.0000000000000007E-2</v>
      </c>
      <c r="S33" s="118">
        <v>0.12</v>
      </c>
      <c r="T33" s="118">
        <v>0.13</v>
      </c>
      <c r="U33" s="114">
        <v>0</v>
      </c>
      <c r="V33" s="115" t="s">
        <v>113</v>
      </c>
      <c r="W33" s="114" t="s">
        <v>123</v>
      </c>
      <c r="X33" s="116" t="str">
        <f t="shared" si="1"/>
        <v>C5. A7. EQUIPAMIENTO DEL AEROPUERTO DE LA CIUDAD DE MANTA</v>
      </c>
      <c r="Y33" s="114" t="s">
        <v>128</v>
      </c>
      <c r="Z33" s="119">
        <v>730607</v>
      </c>
      <c r="AA33" s="120" t="str">
        <f t="shared" si="2"/>
        <v>73</v>
      </c>
      <c r="AB33" s="114" t="s">
        <v>109</v>
      </c>
      <c r="AC33" s="116" t="str">
        <f>IFERROR(+VLOOKUP(Z33,[1]BASE!$Z$4:$AA$246,2,0),"")</f>
        <v>SERVICIOS TÉCNICOS ESPECIALIZADOS EGRESOS POR SERVICIOS DE INSPECCIÓN TÉCNICA AGROPECUARIA Y OTROS ESPECIALIZADOS.</v>
      </c>
      <c r="AD33" s="121">
        <v>57120</v>
      </c>
      <c r="AE33" s="121">
        <v>0</v>
      </c>
      <c r="AF33" s="122">
        <f t="shared" si="3"/>
        <v>57120</v>
      </c>
      <c r="AG33" s="123" t="s">
        <v>76</v>
      </c>
      <c r="AH33" s="124">
        <v>0</v>
      </c>
      <c r="AI33" s="124">
        <v>39984</v>
      </c>
      <c r="AJ33" s="124">
        <v>0</v>
      </c>
      <c r="AK33" s="124">
        <v>0</v>
      </c>
      <c r="AL33" s="124">
        <v>0</v>
      </c>
      <c r="AM33" s="124">
        <v>17136</v>
      </c>
      <c r="AN33" s="124">
        <v>0</v>
      </c>
      <c r="AO33" s="124">
        <v>0</v>
      </c>
      <c r="AP33" s="124">
        <v>0</v>
      </c>
      <c r="AQ33" s="124">
        <v>0</v>
      </c>
      <c r="AR33" s="124">
        <v>0</v>
      </c>
      <c r="AS33" s="124">
        <v>0</v>
      </c>
      <c r="AT33" s="125">
        <f t="shared" si="4"/>
        <v>57120</v>
      </c>
      <c r="AU33" s="125">
        <f t="shared" si="5"/>
        <v>39984</v>
      </c>
      <c r="AV33" s="125">
        <f t="shared" si="6"/>
        <v>17136</v>
      </c>
      <c r="AW33" s="125">
        <f t="shared" si="7"/>
        <v>0</v>
      </c>
    </row>
    <row r="34" spans="1:50" s="126" customFormat="1" ht="97.15" customHeight="1" x14ac:dyDescent="0.25">
      <c r="A34" s="113">
        <v>58558</v>
      </c>
      <c r="B34" s="114"/>
      <c r="C34" s="115" t="s">
        <v>66</v>
      </c>
      <c r="D34" s="116" t="str">
        <f>IFERROR(+VLOOKUP(C34,[1]BASE!$Q$4:$R$241,2,0),"")</f>
        <v>PROYECTO DE RECONSTRUCCION DE OBRAS POR EL TERREMOTO 2016</v>
      </c>
      <c r="E34" s="116" t="str">
        <f>IFERROR(+VLOOKUP(C34,[1]BASE!$H$4:$N$241,3,0),"")</f>
        <v>INCREMENTAR LA CALIDAD EN LA INFRAESTRUCTURA DEL TRANSPORTE  DE LAS ZONAS AFECTADAS POR EL TERREMOTO DE ABRIL DE 2016</v>
      </c>
      <c r="F34" s="116" t="str">
        <f>IFERROR(+VLOOKUP(C34,[1]BASE!$H$4:$N$241,4,0),"")</f>
        <v>INCREMENTAR LA CALIDAD DE LA INFRAESTRUCTURA DE LA RVE DE LAS ZONAS AFECTADAS POR EL TERREMOTO DE ABRIL DE 2016</v>
      </c>
      <c r="G34" s="114" t="s">
        <v>67</v>
      </c>
      <c r="H34" s="117" t="str">
        <f>+IFERROR(VLOOKUP(G34,[1]BASE!$AL$4:$AM$31,2,0),"")</f>
        <v>ZONA 4</v>
      </c>
      <c r="I34" s="116" t="str">
        <f>IFERROR(+VLOOKUP(C34,[1]BASE!$AC$4:$AD$176,2,0),"")</f>
        <v>RECUPERAR Y MEJORAR LA  INFRAESTRUCTURA DE TRANSPORTE PARA LAS PROVINCIAS DE ESMERALDAS Y MANABÍ, AFECTADAS  POR EL TERREMOTO DE ABRIL 2016.</v>
      </c>
      <c r="J34" s="115" t="s">
        <v>97</v>
      </c>
      <c r="K34" s="114" t="s">
        <v>98</v>
      </c>
      <c r="L34" s="116" t="str">
        <f t="shared" si="0"/>
        <v>C5. CONSTRUCCIÓN DE UNA NUEVA TERMINAL AÉREA EN EL PUERTO DE MANTA.</v>
      </c>
      <c r="M34" s="114" t="s">
        <v>99</v>
      </c>
      <c r="N34" s="114" t="s">
        <v>71</v>
      </c>
      <c r="O34" s="118">
        <v>1</v>
      </c>
      <c r="P34" s="118">
        <v>0.68</v>
      </c>
      <c r="Q34" s="118">
        <v>0.32</v>
      </c>
      <c r="R34" s="118">
        <v>7.0000000000000007E-2</v>
      </c>
      <c r="S34" s="118">
        <v>0.12</v>
      </c>
      <c r="T34" s="118">
        <v>0.13</v>
      </c>
      <c r="U34" s="114">
        <v>0</v>
      </c>
      <c r="V34" s="115" t="s">
        <v>113</v>
      </c>
      <c r="W34" s="114" t="s">
        <v>123</v>
      </c>
      <c r="X34" s="116" t="str">
        <f t="shared" si="1"/>
        <v>C5. A7. EQUIPAMIENTO DEL AEROPUERTO DE LA CIUDAD DE MANTA</v>
      </c>
      <c r="Y34" s="114" t="s">
        <v>129</v>
      </c>
      <c r="Z34" s="119">
        <v>840104</v>
      </c>
      <c r="AA34" s="120" t="str">
        <f t="shared" si="2"/>
        <v>84</v>
      </c>
      <c r="AB34" s="114" t="s">
        <v>75</v>
      </c>
      <c r="AC34" s="116" t="str">
        <f>IFERROR(+VLOOKUP(Z34,[1]BASE!$Z$4:$AA$246,2,0),"")</f>
        <v>MAQUINARIAS Y EQUIPOS EGRESOS PARA LA COMPRA DE MAQUINARIAS Y EQUIPOS, EXCEPTO EQUIPOS INFORMÁTICOS, MÉDICOS Y ODONTOLÓGICOS.</v>
      </c>
      <c r="AD34" s="121">
        <v>950320</v>
      </c>
      <c r="AE34" s="121">
        <v>0</v>
      </c>
      <c r="AF34" s="122">
        <f t="shared" si="3"/>
        <v>950320</v>
      </c>
      <c r="AG34" s="123" t="s">
        <v>76</v>
      </c>
      <c r="AH34" s="124">
        <v>0</v>
      </c>
      <c r="AI34" s="124">
        <v>406822.76</v>
      </c>
      <c r="AJ34" s="124">
        <v>0</v>
      </c>
      <c r="AK34" s="124">
        <v>0</v>
      </c>
      <c r="AL34" s="124">
        <v>0</v>
      </c>
      <c r="AM34" s="124">
        <v>543497.24</v>
      </c>
      <c r="AN34" s="124">
        <v>0</v>
      </c>
      <c r="AO34" s="124">
        <v>0</v>
      </c>
      <c r="AP34" s="124">
        <v>0</v>
      </c>
      <c r="AQ34" s="124">
        <v>0</v>
      </c>
      <c r="AR34" s="124">
        <v>0</v>
      </c>
      <c r="AS34" s="124">
        <v>0</v>
      </c>
      <c r="AT34" s="125">
        <f t="shared" si="4"/>
        <v>950320</v>
      </c>
      <c r="AU34" s="125">
        <f t="shared" si="5"/>
        <v>406822.76</v>
      </c>
      <c r="AV34" s="125">
        <f t="shared" si="6"/>
        <v>543497.24</v>
      </c>
      <c r="AW34" s="125">
        <f t="shared" si="7"/>
        <v>0</v>
      </c>
    </row>
    <row r="35" spans="1:50" s="126" customFormat="1" ht="97.15" customHeight="1" x14ac:dyDescent="0.25">
      <c r="A35" s="113">
        <v>58571</v>
      </c>
      <c r="B35" s="114"/>
      <c r="C35" s="115" t="s">
        <v>66</v>
      </c>
      <c r="D35" s="116" t="str">
        <f>IFERROR(+VLOOKUP(C35,[1]BASE!$Q$4:$R$241,2,0),"")</f>
        <v>PROYECTO DE RECONSTRUCCION DE OBRAS POR EL TERREMOTO 2016</v>
      </c>
      <c r="E35" s="116" t="str">
        <f>IFERROR(+VLOOKUP(C35,[1]BASE!$H$4:$N$241,3,0),"")</f>
        <v>INCREMENTAR LA CALIDAD EN LA INFRAESTRUCTURA DEL TRANSPORTE  DE LAS ZONAS AFECTADAS POR EL TERREMOTO DE ABRIL DE 2016</v>
      </c>
      <c r="F35" s="116" t="str">
        <f>IFERROR(+VLOOKUP(C35,[1]BASE!$H$4:$N$241,4,0),"")</f>
        <v>INCREMENTAR LA CALIDAD DE LA INFRAESTRUCTURA DE LA RVE DE LAS ZONAS AFECTADAS POR EL TERREMOTO DE ABRIL DE 2016</v>
      </c>
      <c r="G35" s="114" t="s">
        <v>67</v>
      </c>
      <c r="H35" s="117" t="str">
        <f>+IFERROR(VLOOKUP(G35,[1]BASE!$AL$4:$AM$31,2,0),"")</f>
        <v>ZONA 4</v>
      </c>
      <c r="I35" s="116" t="str">
        <f>IFERROR(+VLOOKUP(C35,[1]BASE!$AC$4:$AD$176,2,0),"")</f>
        <v>RECUPERAR Y MEJORAR LA  INFRAESTRUCTURA DE TRANSPORTE PARA LAS PROVINCIAS DE ESMERALDAS Y MANABÍ, AFECTADAS  POR EL TERREMOTO DE ABRIL 2016.</v>
      </c>
      <c r="J35" s="115" t="s">
        <v>97</v>
      </c>
      <c r="K35" s="114" t="s">
        <v>98</v>
      </c>
      <c r="L35" s="116" t="str">
        <f t="shared" si="0"/>
        <v>C5. CONSTRUCCIÓN DE UNA NUEVA TERMINAL AÉREA EN EL PUERTO DE MANTA.</v>
      </c>
      <c r="M35" s="114" t="s">
        <v>99</v>
      </c>
      <c r="N35" s="114" t="s">
        <v>71</v>
      </c>
      <c r="O35" s="118">
        <v>1</v>
      </c>
      <c r="P35" s="118">
        <v>0.68</v>
      </c>
      <c r="Q35" s="118">
        <v>0.32</v>
      </c>
      <c r="R35" s="118">
        <v>7.0000000000000007E-2</v>
      </c>
      <c r="S35" s="118">
        <v>0.12</v>
      </c>
      <c r="T35" s="118">
        <v>0.13</v>
      </c>
      <c r="U35" s="114">
        <v>0</v>
      </c>
      <c r="V35" s="115" t="s">
        <v>113</v>
      </c>
      <c r="W35" s="114" t="s">
        <v>123</v>
      </c>
      <c r="X35" s="116" t="str">
        <f t="shared" si="1"/>
        <v>C5. A7. EQUIPAMIENTO DEL AEROPUERTO DE LA CIUDAD DE MANTA</v>
      </c>
      <c r="Y35" s="114" t="s">
        <v>130</v>
      </c>
      <c r="Z35" s="119">
        <v>840104</v>
      </c>
      <c r="AA35" s="120" t="str">
        <f t="shared" si="2"/>
        <v>84</v>
      </c>
      <c r="AB35" s="114" t="s">
        <v>75</v>
      </c>
      <c r="AC35" s="116" t="str">
        <f>IFERROR(+VLOOKUP(Z35,[1]BASE!$Z$4:$AA$246,2,0),"")</f>
        <v>MAQUINARIAS Y EQUIPOS EGRESOS PARA LA COMPRA DE MAQUINARIAS Y EQUIPOS, EXCEPTO EQUIPOS INFORMÁTICOS, MÉDICOS Y ODONTOLÓGICOS.</v>
      </c>
      <c r="AD35" s="121">
        <v>63280</v>
      </c>
      <c r="AE35" s="121">
        <v>0</v>
      </c>
      <c r="AF35" s="122">
        <f t="shared" si="3"/>
        <v>63280</v>
      </c>
      <c r="AG35" s="123" t="s">
        <v>76</v>
      </c>
      <c r="AH35" s="124">
        <v>0</v>
      </c>
      <c r="AI35" s="124">
        <v>31640</v>
      </c>
      <c r="AJ35" s="124">
        <v>0</v>
      </c>
      <c r="AK35" s="124">
        <v>0</v>
      </c>
      <c r="AL35" s="124">
        <v>0</v>
      </c>
      <c r="AM35" s="124">
        <v>31640</v>
      </c>
      <c r="AN35" s="124">
        <v>0</v>
      </c>
      <c r="AO35" s="124">
        <v>0</v>
      </c>
      <c r="AP35" s="124">
        <v>0</v>
      </c>
      <c r="AQ35" s="124">
        <v>0</v>
      </c>
      <c r="AR35" s="124">
        <v>0</v>
      </c>
      <c r="AS35" s="124">
        <v>0</v>
      </c>
      <c r="AT35" s="125">
        <f t="shared" si="4"/>
        <v>63280</v>
      </c>
      <c r="AU35" s="125">
        <f t="shared" si="5"/>
        <v>31640</v>
      </c>
      <c r="AV35" s="125">
        <f t="shared" si="6"/>
        <v>31640</v>
      </c>
      <c r="AW35" s="125">
        <f t="shared" si="7"/>
        <v>0</v>
      </c>
    </row>
    <row r="36" spans="1:50" s="126" customFormat="1" ht="97.15" customHeight="1" x14ac:dyDescent="0.25">
      <c r="A36" s="113">
        <v>58572</v>
      </c>
      <c r="B36" s="114"/>
      <c r="C36" s="115" t="s">
        <v>66</v>
      </c>
      <c r="D36" s="116" t="str">
        <f>IFERROR(+VLOOKUP(C36,[1]BASE!$Q$4:$R$241,2,0),"")</f>
        <v>PROYECTO DE RECONSTRUCCION DE OBRAS POR EL TERREMOTO 2016</v>
      </c>
      <c r="E36" s="116" t="str">
        <f>IFERROR(+VLOOKUP(C36,[1]BASE!$H$4:$N$241,3,0),"")</f>
        <v>INCREMENTAR LA CALIDAD EN LA INFRAESTRUCTURA DEL TRANSPORTE  DE LAS ZONAS AFECTADAS POR EL TERREMOTO DE ABRIL DE 2016</v>
      </c>
      <c r="F36" s="116" t="str">
        <f>IFERROR(+VLOOKUP(C36,[1]BASE!$H$4:$N$241,4,0),"")</f>
        <v>INCREMENTAR LA CALIDAD DE LA INFRAESTRUCTURA DE LA RVE DE LAS ZONAS AFECTADAS POR EL TERREMOTO DE ABRIL DE 2016</v>
      </c>
      <c r="G36" s="114" t="s">
        <v>67</v>
      </c>
      <c r="H36" s="117" t="str">
        <f>+IFERROR(VLOOKUP(G36,[1]BASE!$AL$4:$AM$31,2,0),"")</f>
        <v>ZONA 4</v>
      </c>
      <c r="I36" s="116" t="str">
        <f>IFERROR(+VLOOKUP(C36,[1]BASE!$AC$4:$AD$176,2,0),"")</f>
        <v>RECUPERAR Y MEJORAR LA  INFRAESTRUCTURA DE TRANSPORTE PARA LAS PROVINCIAS DE ESMERALDAS Y MANABÍ, AFECTADAS  POR EL TERREMOTO DE ABRIL 2016.</v>
      </c>
      <c r="J36" s="115" t="s">
        <v>97</v>
      </c>
      <c r="K36" s="114" t="s">
        <v>98</v>
      </c>
      <c r="L36" s="116" t="str">
        <f t="shared" si="0"/>
        <v>C5. CONSTRUCCIÓN DE UNA NUEVA TERMINAL AÉREA EN EL PUERTO DE MANTA.</v>
      </c>
      <c r="M36" s="114" t="s">
        <v>99</v>
      </c>
      <c r="N36" s="114" t="s">
        <v>71</v>
      </c>
      <c r="O36" s="118">
        <v>1</v>
      </c>
      <c r="P36" s="118">
        <v>0.68</v>
      </c>
      <c r="Q36" s="118">
        <v>0.32</v>
      </c>
      <c r="R36" s="118">
        <v>7.0000000000000007E-2</v>
      </c>
      <c r="S36" s="118">
        <v>0.12</v>
      </c>
      <c r="T36" s="118">
        <v>0.13</v>
      </c>
      <c r="U36" s="114">
        <v>0</v>
      </c>
      <c r="V36" s="115" t="s">
        <v>113</v>
      </c>
      <c r="W36" s="114" t="s">
        <v>123</v>
      </c>
      <c r="X36" s="116" t="str">
        <f t="shared" si="1"/>
        <v>C5. A7. EQUIPAMIENTO DEL AEROPUERTO DE LA CIUDAD DE MANTA</v>
      </c>
      <c r="Y36" s="114" t="s">
        <v>131</v>
      </c>
      <c r="Z36" s="119">
        <v>840104</v>
      </c>
      <c r="AA36" s="120" t="str">
        <f t="shared" si="2"/>
        <v>84</v>
      </c>
      <c r="AB36" s="114" t="s">
        <v>75</v>
      </c>
      <c r="AC36" s="116" t="str">
        <f>IFERROR(+VLOOKUP(Z36,[1]BASE!$Z$4:$AA$246,2,0),"")</f>
        <v>MAQUINARIAS Y EQUIPOS EGRESOS PARA LA COMPRA DE MAQUINARIAS Y EQUIPOS, EXCEPTO EQUIPOS INFORMÁTICOS, MÉDICOS Y ODONTOLÓGICOS.</v>
      </c>
      <c r="AD36" s="121">
        <v>748160</v>
      </c>
      <c r="AE36" s="121">
        <v>0</v>
      </c>
      <c r="AF36" s="122">
        <f t="shared" si="3"/>
        <v>748160</v>
      </c>
      <c r="AG36" s="123" t="s">
        <v>76</v>
      </c>
      <c r="AH36" s="124">
        <v>0</v>
      </c>
      <c r="AI36" s="124">
        <v>224448</v>
      </c>
      <c r="AJ36" s="124">
        <v>0</v>
      </c>
      <c r="AK36" s="124">
        <v>0</v>
      </c>
      <c r="AL36" s="124">
        <v>0</v>
      </c>
      <c r="AM36" s="124">
        <v>523712</v>
      </c>
      <c r="AN36" s="124">
        <v>0</v>
      </c>
      <c r="AO36" s="124">
        <v>0</v>
      </c>
      <c r="AP36" s="124">
        <v>0</v>
      </c>
      <c r="AQ36" s="124">
        <v>0</v>
      </c>
      <c r="AR36" s="124">
        <v>0</v>
      </c>
      <c r="AS36" s="124">
        <v>0</v>
      </c>
      <c r="AT36" s="125">
        <f t="shared" si="4"/>
        <v>748160</v>
      </c>
      <c r="AU36" s="125">
        <f t="shared" si="5"/>
        <v>224448</v>
      </c>
      <c r="AV36" s="125">
        <f t="shared" si="6"/>
        <v>523712</v>
      </c>
      <c r="AW36" s="125">
        <f t="shared" si="7"/>
        <v>0</v>
      </c>
    </row>
    <row r="37" spans="1:50" s="126" customFormat="1" ht="97.15" customHeight="1" x14ac:dyDescent="0.25">
      <c r="A37" s="113">
        <v>57577</v>
      </c>
      <c r="B37" s="114"/>
      <c r="C37" s="115" t="s">
        <v>66</v>
      </c>
      <c r="D37" s="116" t="str">
        <f>IFERROR(+VLOOKUP(C37,[1]BASE!$Q$4:$R$241,2,0),"")</f>
        <v>PROYECTO DE RECONSTRUCCION DE OBRAS POR EL TERREMOTO 2016</v>
      </c>
      <c r="E37" s="116" t="str">
        <f>IFERROR(+VLOOKUP(C37,[1]BASE!$H$4:$N$241,3,0),"")</f>
        <v>INCREMENTAR LA CALIDAD EN LA INFRAESTRUCTURA DEL TRANSPORTE  DE LAS ZONAS AFECTADAS POR EL TERREMOTO DE ABRIL DE 2016</v>
      </c>
      <c r="F37" s="116" t="str">
        <f>IFERROR(+VLOOKUP(C37,[1]BASE!$H$4:$N$241,4,0),"")</f>
        <v>INCREMENTAR LA CALIDAD DE LA INFRAESTRUCTURA DE LA RVE DE LAS ZONAS AFECTADAS POR EL TERREMOTO DE ABRIL DE 2016</v>
      </c>
      <c r="G37" s="114" t="s">
        <v>67</v>
      </c>
      <c r="H37" s="117" t="str">
        <f>+IFERROR(VLOOKUP(G37,[1]BASE!$AL$4:$AM$31,2,0),"")</f>
        <v>ZONA 4</v>
      </c>
      <c r="I37" s="116" t="str">
        <f>IFERROR(+VLOOKUP(C37,[1]BASE!$AC$4:$AD$176,2,0),"")</f>
        <v>RECUPERAR Y MEJORAR LA  INFRAESTRUCTURA DE TRANSPORTE PARA LAS PROVINCIAS DE ESMERALDAS Y MANABÍ, AFECTADAS  POR EL TERREMOTO DE ABRIL 2016.</v>
      </c>
      <c r="J37" s="115" t="s">
        <v>97</v>
      </c>
      <c r="K37" s="114" t="s">
        <v>98</v>
      </c>
      <c r="L37" s="116" t="str">
        <f t="shared" si="0"/>
        <v>C5. CONSTRUCCIÓN DE UNA NUEVA TERMINAL AÉREA EN EL PUERTO DE MANTA.</v>
      </c>
      <c r="M37" s="114" t="s">
        <v>99</v>
      </c>
      <c r="N37" s="114" t="s">
        <v>71</v>
      </c>
      <c r="O37" s="118">
        <v>1</v>
      </c>
      <c r="P37" s="118">
        <v>0.68</v>
      </c>
      <c r="Q37" s="118">
        <v>0.32</v>
      </c>
      <c r="R37" s="118">
        <v>7.0000000000000007E-2</v>
      </c>
      <c r="S37" s="118">
        <v>0.12</v>
      </c>
      <c r="T37" s="118">
        <v>0.13</v>
      </c>
      <c r="U37" s="114">
        <v>0</v>
      </c>
      <c r="V37" s="115" t="s">
        <v>113</v>
      </c>
      <c r="W37" s="114" t="s">
        <v>123</v>
      </c>
      <c r="X37" s="116" t="str">
        <f t="shared" si="1"/>
        <v>C5. A7. EQUIPAMIENTO DEL AEROPUERTO DE LA CIUDAD DE MANTA</v>
      </c>
      <c r="Y37" s="114" t="s">
        <v>132</v>
      </c>
      <c r="Z37" s="119">
        <v>840104</v>
      </c>
      <c r="AA37" s="120" t="str">
        <f t="shared" si="2"/>
        <v>84</v>
      </c>
      <c r="AB37" s="114" t="s">
        <v>75</v>
      </c>
      <c r="AC37" s="116" t="str">
        <f>IFERROR(+VLOOKUP(Z37,[1]BASE!$Z$4:$AA$246,2,0),"")</f>
        <v>MAQUINARIAS Y EQUIPOS EGRESOS PARA LA COMPRA DE MAQUINARIAS Y EQUIPOS, EXCEPTO EQUIPOS INFORMÁTICOS, MÉDICOS Y ODONTOLÓGICOS.</v>
      </c>
      <c r="AD37" s="121">
        <v>370327.94</v>
      </c>
      <c r="AE37" s="121">
        <v>0</v>
      </c>
      <c r="AF37" s="122">
        <f t="shared" si="3"/>
        <v>370327.94</v>
      </c>
      <c r="AG37" s="123" t="s">
        <v>76</v>
      </c>
      <c r="AH37" s="124">
        <v>0</v>
      </c>
      <c r="AI37" s="124">
        <v>185163.97</v>
      </c>
      <c r="AJ37" s="124">
        <v>0</v>
      </c>
      <c r="AK37" s="124">
        <v>0</v>
      </c>
      <c r="AL37" s="124">
        <v>0</v>
      </c>
      <c r="AM37" s="124">
        <v>185163.97</v>
      </c>
      <c r="AN37" s="124">
        <v>0</v>
      </c>
      <c r="AO37" s="124">
        <v>0</v>
      </c>
      <c r="AP37" s="124">
        <v>0</v>
      </c>
      <c r="AQ37" s="124">
        <v>0</v>
      </c>
      <c r="AR37" s="124">
        <v>0</v>
      </c>
      <c r="AS37" s="124">
        <v>0</v>
      </c>
      <c r="AT37" s="125">
        <f t="shared" si="4"/>
        <v>370327.94</v>
      </c>
      <c r="AU37" s="125">
        <f t="shared" si="5"/>
        <v>185163.97</v>
      </c>
      <c r="AV37" s="125">
        <f t="shared" si="6"/>
        <v>185163.97</v>
      </c>
      <c r="AW37" s="125">
        <f t="shared" si="7"/>
        <v>0</v>
      </c>
    </row>
    <row r="38" spans="1:50" s="126" customFormat="1" ht="97.15" customHeight="1" x14ac:dyDescent="0.25">
      <c r="A38" s="113">
        <v>58580</v>
      </c>
      <c r="B38" s="114"/>
      <c r="C38" s="115" t="s">
        <v>66</v>
      </c>
      <c r="D38" s="116" t="str">
        <f>IFERROR(+VLOOKUP(C38,[1]BASE!$Q$4:$R$241,2,0),"")</f>
        <v>PROYECTO DE RECONSTRUCCION DE OBRAS POR EL TERREMOTO 2016</v>
      </c>
      <c r="E38" s="116" t="str">
        <f>IFERROR(+VLOOKUP(C38,[1]BASE!$H$4:$N$241,3,0),"")</f>
        <v>INCREMENTAR LA CALIDAD EN LA INFRAESTRUCTURA DEL TRANSPORTE  DE LAS ZONAS AFECTADAS POR EL TERREMOTO DE ABRIL DE 2016</v>
      </c>
      <c r="F38" s="116" t="str">
        <f>IFERROR(+VLOOKUP(C38,[1]BASE!$H$4:$N$241,4,0),"")</f>
        <v>INCREMENTAR LA CALIDAD DE LA INFRAESTRUCTURA DE LA RVE DE LAS ZONAS AFECTADAS POR EL TERREMOTO DE ABRIL DE 2016</v>
      </c>
      <c r="G38" s="114" t="s">
        <v>67</v>
      </c>
      <c r="H38" s="117" t="str">
        <f>+IFERROR(VLOOKUP(G38,[1]BASE!$AL$4:$AM$31,2,0),"")</f>
        <v>ZONA 4</v>
      </c>
      <c r="I38" s="116" t="str">
        <f>IFERROR(+VLOOKUP(C38,[1]BASE!$AC$4:$AD$176,2,0),"")</f>
        <v>RECUPERAR Y MEJORAR LA  INFRAESTRUCTURA DE TRANSPORTE PARA LAS PROVINCIAS DE ESMERALDAS Y MANABÍ, AFECTADAS  POR EL TERREMOTO DE ABRIL 2016.</v>
      </c>
      <c r="J38" s="115" t="s">
        <v>97</v>
      </c>
      <c r="K38" s="114" t="s">
        <v>98</v>
      </c>
      <c r="L38" s="116" t="str">
        <f t="shared" si="0"/>
        <v>C5. CONSTRUCCIÓN DE UNA NUEVA TERMINAL AÉREA EN EL PUERTO DE MANTA.</v>
      </c>
      <c r="M38" s="114" t="s">
        <v>99</v>
      </c>
      <c r="N38" s="114" t="s">
        <v>71</v>
      </c>
      <c r="O38" s="118">
        <v>1</v>
      </c>
      <c r="P38" s="118">
        <v>0.68</v>
      </c>
      <c r="Q38" s="118">
        <v>0.32</v>
      </c>
      <c r="R38" s="118">
        <v>7.0000000000000007E-2</v>
      </c>
      <c r="S38" s="118">
        <v>0.12</v>
      </c>
      <c r="T38" s="118">
        <v>0.13</v>
      </c>
      <c r="U38" s="114">
        <v>0</v>
      </c>
      <c r="V38" s="115" t="s">
        <v>113</v>
      </c>
      <c r="W38" s="114" t="s">
        <v>123</v>
      </c>
      <c r="X38" s="116" t="str">
        <f t="shared" si="1"/>
        <v>C5. A7. EQUIPAMIENTO DEL AEROPUERTO DE LA CIUDAD DE MANTA</v>
      </c>
      <c r="Y38" s="114" t="s">
        <v>133</v>
      </c>
      <c r="Z38" s="119">
        <v>840104</v>
      </c>
      <c r="AA38" s="120" t="str">
        <f t="shared" si="2"/>
        <v>84</v>
      </c>
      <c r="AB38" s="114" t="s">
        <v>75</v>
      </c>
      <c r="AC38" s="116" t="str">
        <f>IFERROR(+VLOOKUP(Z38,[1]BASE!$Z$4:$AA$246,2,0),"")</f>
        <v>MAQUINARIAS Y EQUIPOS EGRESOS PARA LA COMPRA DE MAQUINARIAS Y EQUIPOS, EXCEPTO EQUIPOS INFORMÁTICOS, MÉDICOS Y ODONTOLÓGICOS.</v>
      </c>
      <c r="AD38" s="121">
        <v>75040.01999999999</v>
      </c>
      <c r="AE38" s="121">
        <v>0</v>
      </c>
      <c r="AF38" s="122">
        <f t="shared" si="3"/>
        <v>75040.01999999999</v>
      </c>
      <c r="AG38" s="123" t="s">
        <v>76</v>
      </c>
      <c r="AH38" s="124">
        <v>0</v>
      </c>
      <c r="AI38" s="124">
        <v>37520</v>
      </c>
      <c r="AJ38" s="124">
        <v>0</v>
      </c>
      <c r="AK38" s="124">
        <v>0</v>
      </c>
      <c r="AL38" s="124">
        <v>0</v>
      </c>
      <c r="AM38" s="124">
        <v>37520.019999999997</v>
      </c>
      <c r="AN38" s="124">
        <v>0</v>
      </c>
      <c r="AO38" s="124">
        <v>0</v>
      </c>
      <c r="AP38" s="124">
        <v>0</v>
      </c>
      <c r="AQ38" s="124">
        <v>0</v>
      </c>
      <c r="AR38" s="124">
        <v>0</v>
      </c>
      <c r="AS38" s="124">
        <v>0</v>
      </c>
      <c r="AT38" s="125">
        <f t="shared" si="4"/>
        <v>75040.01999999999</v>
      </c>
      <c r="AU38" s="125">
        <f t="shared" si="5"/>
        <v>37520</v>
      </c>
      <c r="AV38" s="125">
        <f t="shared" si="6"/>
        <v>37520.019999999997</v>
      </c>
      <c r="AW38" s="125">
        <f t="shared" si="7"/>
        <v>0</v>
      </c>
    </row>
    <row r="39" spans="1:50" s="126" customFormat="1" ht="97.15" customHeight="1" x14ac:dyDescent="0.25">
      <c r="A39" s="113">
        <v>58581</v>
      </c>
      <c r="B39" s="114"/>
      <c r="C39" s="115" t="s">
        <v>66</v>
      </c>
      <c r="D39" s="116" t="str">
        <f>IFERROR(+VLOOKUP(C39,[1]BASE!$Q$4:$R$241,2,0),"")</f>
        <v>PROYECTO DE RECONSTRUCCION DE OBRAS POR EL TERREMOTO 2016</v>
      </c>
      <c r="E39" s="116" t="str">
        <f>IFERROR(+VLOOKUP(C39,[1]BASE!$H$4:$N$241,3,0),"")</f>
        <v>INCREMENTAR LA CALIDAD EN LA INFRAESTRUCTURA DEL TRANSPORTE  DE LAS ZONAS AFECTADAS POR EL TERREMOTO DE ABRIL DE 2016</v>
      </c>
      <c r="F39" s="116" t="str">
        <f>IFERROR(+VLOOKUP(C39,[1]BASE!$H$4:$N$241,4,0),"")</f>
        <v>INCREMENTAR LA CALIDAD DE LA INFRAESTRUCTURA DE LA RVE DE LAS ZONAS AFECTADAS POR EL TERREMOTO DE ABRIL DE 2016</v>
      </c>
      <c r="G39" s="114" t="s">
        <v>67</v>
      </c>
      <c r="H39" s="117" t="str">
        <f>+IFERROR(VLOOKUP(G39,[1]BASE!$AL$4:$AM$31,2,0),"")</f>
        <v>ZONA 4</v>
      </c>
      <c r="I39" s="116" t="str">
        <f>IFERROR(+VLOOKUP(C39,[1]BASE!$AC$4:$AD$176,2,0),"")</f>
        <v>RECUPERAR Y MEJORAR LA  INFRAESTRUCTURA DE TRANSPORTE PARA LAS PROVINCIAS DE ESMERALDAS Y MANABÍ, AFECTADAS  POR EL TERREMOTO DE ABRIL 2016.</v>
      </c>
      <c r="J39" s="115" t="s">
        <v>97</v>
      </c>
      <c r="K39" s="114" t="s">
        <v>98</v>
      </c>
      <c r="L39" s="116" t="str">
        <f t="shared" si="0"/>
        <v>C5. CONSTRUCCIÓN DE UNA NUEVA TERMINAL AÉREA EN EL PUERTO DE MANTA.</v>
      </c>
      <c r="M39" s="114" t="s">
        <v>99</v>
      </c>
      <c r="N39" s="114" t="s">
        <v>71</v>
      </c>
      <c r="O39" s="118">
        <v>1</v>
      </c>
      <c r="P39" s="118">
        <v>0.68</v>
      </c>
      <c r="Q39" s="118">
        <v>0.32</v>
      </c>
      <c r="R39" s="118">
        <v>7.0000000000000007E-2</v>
      </c>
      <c r="S39" s="118">
        <v>0.12</v>
      </c>
      <c r="T39" s="118">
        <v>0.13</v>
      </c>
      <c r="U39" s="114">
        <v>0</v>
      </c>
      <c r="V39" s="115" t="s">
        <v>113</v>
      </c>
      <c r="W39" s="114" t="s">
        <v>123</v>
      </c>
      <c r="X39" s="116" t="str">
        <f t="shared" si="1"/>
        <v>C5. A7. EQUIPAMIENTO DEL AEROPUERTO DE LA CIUDAD DE MANTA</v>
      </c>
      <c r="Y39" s="114" t="s">
        <v>134</v>
      </c>
      <c r="Z39" s="119">
        <v>840104</v>
      </c>
      <c r="AA39" s="120" t="str">
        <f t="shared" si="2"/>
        <v>84</v>
      </c>
      <c r="AB39" s="114" t="s">
        <v>75</v>
      </c>
      <c r="AC39" s="116" t="str">
        <f>IFERROR(+VLOOKUP(Z39,[1]BASE!$Z$4:$AA$246,2,0),"")</f>
        <v>MAQUINARIAS Y EQUIPOS EGRESOS PARA LA COMPRA DE MAQUINARIAS Y EQUIPOS, EXCEPTO EQUIPOS INFORMÁTICOS, MÉDICOS Y ODONTOLÓGICOS.</v>
      </c>
      <c r="AD39" s="121">
        <v>247926.48</v>
      </c>
      <c r="AE39" s="121">
        <v>0</v>
      </c>
      <c r="AF39" s="122">
        <f t="shared" si="3"/>
        <v>247926.48</v>
      </c>
      <c r="AG39" s="123" t="s">
        <v>76</v>
      </c>
      <c r="AH39" s="124">
        <v>0</v>
      </c>
      <c r="AI39" s="124">
        <v>123963.24</v>
      </c>
      <c r="AJ39" s="124">
        <v>0</v>
      </c>
      <c r="AK39" s="124">
        <v>0</v>
      </c>
      <c r="AL39" s="124">
        <v>0</v>
      </c>
      <c r="AM39" s="124">
        <v>123963.24</v>
      </c>
      <c r="AN39" s="124">
        <v>0</v>
      </c>
      <c r="AO39" s="124">
        <v>0</v>
      </c>
      <c r="AP39" s="124">
        <v>0</v>
      </c>
      <c r="AQ39" s="124">
        <v>0</v>
      </c>
      <c r="AR39" s="124">
        <v>0</v>
      </c>
      <c r="AS39" s="124">
        <v>0</v>
      </c>
      <c r="AT39" s="125">
        <f t="shared" si="4"/>
        <v>247926.48</v>
      </c>
      <c r="AU39" s="125">
        <f t="shared" si="5"/>
        <v>123963.24</v>
      </c>
      <c r="AV39" s="125">
        <f t="shared" si="6"/>
        <v>123963.24</v>
      </c>
      <c r="AW39" s="125">
        <f t="shared" si="7"/>
        <v>0</v>
      </c>
      <c r="AX39" s="127"/>
    </row>
    <row r="40" spans="1:50" s="126" customFormat="1" ht="97.15" customHeight="1" x14ac:dyDescent="0.25">
      <c r="A40" s="113">
        <v>58569</v>
      </c>
      <c r="B40" s="114"/>
      <c r="C40" s="115" t="s">
        <v>66</v>
      </c>
      <c r="D40" s="116" t="str">
        <f>IFERROR(+VLOOKUP(C40,[1]BASE!$Q$4:$R$241,2,0),"")</f>
        <v>PROYECTO DE RECONSTRUCCION DE OBRAS POR EL TERREMOTO 2016</v>
      </c>
      <c r="E40" s="116" t="str">
        <f>IFERROR(+VLOOKUP(C40,[1]BASE!$H$4:$N$241,3,0),"")</f>
        <v>INCREMENTAR LA CALIDAD EN LA INFRAESTRUCTURA DEL TRANSPORTE  DE LAS ZONAS AFECTADAS POR EL TERREMOTO DE ABRIL DE 2016</v>
      </c>
      <c r="F40" s="116" t="str">
        <f>IFERROR(+VLOOKUP(C40,[1]BASE!$H$4:$N$241,4,0),"")</f>
        <v>INCREMENTAR LA CALIDAD DE LA INFRAESTRUCTURA DE LA RVE DE LAS ZONAS AFECTADAS POR EL TERREMOTO DE ABRIL DE 2016</v>
      </c>
      <c r="G40" s="114" t="s">
        <v>67</v>
      </c>
      <c r="H40" s="117" t="str">
        <f>+IFERROR(VLOOKUP(G40,[1]BASE!$AL$4:$AM$31,2,0),"")</f>
        <v>ZONA 4</v>
      </c>
      <c r="I40" s="116" t="str">
        <f>IFERROR(+VLOOKUP(C40,[1]BASE!$AC$4:$AD$176,2,0),"")</f>
        <v>RECUPERAR Y MEJORAR LA  INFRAESTRUCTURA DE TRANSPORTE PARA LAS PROVINCIAS DE ESMERALDAS Y MANABÍ, AFECTADAS  POR EL TERREMOTO DE ABRIL 2016.</v>
      </c>
      <c r="J40" s="115" t="s">
        <v>97</v>
      </c>
      <c r="K40" s="114" t="s">
        <v>98</v>
      </c>
      <c r="L40" s="116" t="str">
        <f t="shared" si="0"/>
        <v>C5. CONSTRUCCIÓN DE UNA NUEVA TERMINAL AÉREA EN EL PUERTO DE MANTA.</v>
      </c>
      <c r="M40" s="114" t="s">
        <v>99</v>
      </c>
      <c r="N40" s="114" t="s">
        <v>71</v>
      </c>
      <c r="O40" s="118">
        <v>1</v>
      </c>
      <c r="P40" s="118">
        <v>0.68</v>
      </c>
      <c r="Q40" s="118">
        <v>0.32</v>
      </c>
      <c r="R40" s="118">
        <v>7.0000000000000007E-2</v>
      </c>
      <c r="S40" s="118">
        <v>0.12</v>
      </c>
      <c r="T40" s="118">
        <v>0.13</v>
      </c>
      <c r="U40" s="114">
        <v>0</v>
      </c>
      <c r="V40" s="115" t="s">
        <v>113</v>
      </c>
      <c r="W40" s="114" t="s">
        <v>123</v>
      </c>
      <c r="X40" s="116" t="str">
        <f t="shared" si="1"/>
        <v>C5. A7. EQUIPAMIENTO DEL AEROPUERTO DE LA CIUDAD DE MANTA</v>
      </c>
      <c r="Y40" s="114" t="s">
        <v>135</v>
      </c>
      <c r="Z40" s="119">
        <v>840111</v>
      </c>
      <c r="AA40" s="120" t="str">
        <f t="shared" si="2"/>
        <v>84</v>
      </c>
      <c r="AB40" s="114" t="s">
        <v>75</v>
      </c>
      <c r="AC40" s="116" t="str">
        <f>IFERROR(+VLOOKUP(Z40,[1]BASE!$Z$4:$AA$246,2,0),"")</f>
        <v>PARTES Y REPUESTOS EGRESOS PARA LA COMPRA DE PARTES Y REPUESTOS CONSIDERADOS BIENES DE CAPITAL.</v>
      </c>
      <c r="AD40" s="121">
        <v>224000</v>
      </c>
      <c r="AE40" s="121">
        <v>0</v>
      </c>
      <c r="AF40" s="122">
        <f t="shared" si="3"/>
        <v>224000</v>
      </c>
      <c r="AG40" s="123" t="s">
        <v>76</v>
      </c>
      <c r="AH40" s="124">
        <v>0</v>
      </c>
      <c r="AI40" s="124">
        <v>112000</v>
      </c>
      <c r="AJ40" s="124">
        <v>0</v>
      </c>
      <c r="AK40" s="124">
        <v>0</v>
      </c>
      <c r="AL40" s="124">
        <v>0</v>
      </c>
      <c r="AM40" s="124">
        <v>112000</v>
      </c>
      <c r="AN40" s="124">
        <v>0</v>
      </c>
      <c r="AO40" s="124">
        <v>0</v>
      </c>
      <c r="AP40" s="124">
        <v>0</v>
      </c>
      <c r="AQ40" s="124">
        <v>0</v>
      </c>
      <c r="AR40" s="124">
        <v>0</v>
      </c>
      <c r="AS40" s="124">
        <v>0</v>
      </c>
      <c r="AT40" s="125">
        <f t="shared" si="4"/>
        <v>224000</v>
      </c>
      <c r="AU40" s="125">
        <f t="shared" si="5"/>
        <v>112000</v>
      </c>
      <c r="AV40" s="125">
        <f t="shared" si="6"/>
        <v>112000</v>
      </c>
      <c r="AW40" s="125">
        <f t="shared" si="7"/>
        <v>0</v>
      </c>
      <c r="AX40" s="127"/>
    </row>
    <row r="41" spans="1:50" s="126" customFormat="1" ht="97.15" customHeight="1" x14ac:dyDescent="0.25">
      <c r="A41" s="113">
        <v>58573</v>
      </c>
      <c r="B41" s="114"/>
      <c r="C41" s="115" t="s">
        <v>66</v>
      </c>
      <c r="D41" s="116" t="str">
        <f>IFERROR(+VLOOKUP(C41,[1]BASE!$Q$4:$R$241,2,0),"")</f>
        <v>PROYECTO DE RECONSTRUCCION DE OBRAS POR EL TERREMOTO 2016</v>
      </c>
      <c r="E41" s="116" t="str">
        <f>IFERROR(+VLOOKUP(C41,[1]BASE!$H$4:$N$241,3,0),"")</f>
        <v>INCREMENTAR LA CALIDAD EN LA INFRAESTRUCTURA DEL TRANSPORTE  DE LAS ZONAS AFECTADAS POR EL TERREMOTO DE ABRIL DE 2016</v>
      </c>
      <c r="F41" s="116" t="str">
        <f>IFERROR(+VLOOKUP(C41,[1]BASE!$H$4:$N$241,4,0),"")</f>
        <v>INCREMENTAR LA CALIDAD DE LA INFRAESTRUCTURA DE LA RVE DE LAS ZONAS AFECTADAS POR EL TERREMOTO DE ABRIL DE 2016</v>
      </c>
      <c r="G41" s="114" t="s">
        <v>67</v>
      </c>
      <c r="H41" s="117" t="str">
        <f>+IFERROR(VLOOKUP(G41,[1]BASE!$AL$4:$AM$31,2,0),"")</f>
        <v>ZONA 4</v>
      </c>
      <c r="I41" s="116" t="str">
        <f>IFERROR(+VLOOKUP(C41,[1]BASE!$AC$4:$AD$176,2,0),"")</f>
        <v>RECUPERAR Y MEJORAR LA  INFRAESTRUCTURA DE TRANSPORTE PARA LAS PROVINCIAS DE ESMERALDAS Y MANABÍ, AFECTADAS  POR EL TERREMOTO DE ABRIL 2016.</v>
      </c>
      <c r="J41" s="115" t="s">
        <v>97</v>
      </c>
      <c r="K41" s="114" t="s">
        <v>98</v>
      </c>
      <c r="L41" s="116" t="str">
        <f t="shared" si="0"/>
        <v>C5. CONSTRUCCIÓN DE UNA NUEVA TERMINAL AÉREA EN EL PUERTO DE MANTA.</v>
      </c>
      <c r="M41" s="114" t="s">
        <v>99</v>
      </c>
      <c r="N41" s="114" t="s">
        <v>71</v>
      </c>
      <c r="O41" s="118">
        <v>1</v>
      </c>
      <c r="P41" s="118">
        <v>0.68</v>
      </c>
      <c r="Q41" s="118">
        <v>0.32</v>
      </c>
      <c r="R41" s="118">
        <v>7.0000000000000007E-2</v>
      </c>
      <c r="S41" s="118">
        <v>0.12</v>
      </c>
      <c r="T41" s="118">
        <v>0.13</v>
      </c>
      <c r="U41" s="114">
        <v>0</v>
      </c>
      <c r="V41" s="115" t="s">
        <v>113</v>
      </c>
      <c r="W41" s="114" t="s">
        <v>123</v>
      </c>
      <c r="X41" s="116" t="str">
        <f t="shared" si="1"/>
        <v>C5. A7. EQUIPAMIENTO DEL AEROPUERTO DE LA CIUDAD DE MANTA</v>
      </c>
      <c r="Y41" s="114" t="s">
        <v>136</v>
      </c>
      <c r="Z41" s="119">
        <v>840111</v>
      </c>
      <c r="AA41" s="120" t="str">
        <f t="shared" si="2"/>
        <v>84</v>
      </c>
      <c r="AB41" s="114" t="s">
        <v>109</v>
      </c>
      <c r="AC41" s="116" t="str">
        <f>IFERROR(+VLOOKUP(Z41,[1]BASE!$Z$4:$AA$246,2,0),"")</f>
        <v>PARTES Y REPUESTOS EGRESOS PARA LA COMPRA DE PARTES Y REPUESTOS CONSIDERADOS BIENES DE CAPITAL.</v>
      </c>
      <c r="AD41" s="121">
        <v>128800</v>
      </c>
      <c r="AE41" s="121">
        <v>0</v>
      </c>
      <c r="AF41" s="122">
        <f t="shared" si="3"/>
        <v>128800</v>
      </c>
      <c r="AG41" s="123" t="s">
        <v>76</v>
      </c>
      <c r="AH41" s="124">
        <v>0</v>
      </c>
      <c r="AI41" s="124">
        <v>84129.24</v>
      </c>
      <c r="AJ41" s="124">
        <v>0</v>
      </c>
      <c r="AK41" s="124">
        <v>0</v>
      </c>
      <c r="AL41" s="124">
        <v>0</v>
      </c>
      <c r="AM41" s="124">
        <v>44670.76</v>
      </c>
      <c r="AN41" s="124">
        <v>0</v>
      </c>
      <c r="AO41" s="124">
        <v>0</v>
      </c>
      <c r="AP41" s="124">
        <v>0</v>
      </c>
      <c r="AQ41" s="124">
        <v>0</v>
      </c>
      <c r="AR41" s="124">
        <v>0</v>
      </c>
      <c r="AS41" s="124">
        <v>0</v>
      </c>
      <c r="AT41" s="125">
        <f t="shared" si="4"/>
        <v>128800</v>
      </c>
      <c r="AU41" s="125">
        <f t="shared" si="5"/>
        <v>84129.24</v>
      </c>
      <c r="AV41" s="125">
        <f t="shared" si="6"/>
        <v>44670.76</v>
      </c>
      <c r="AW41" s="125">
        <f t="shared" si="7"/>
        <v>0</v>
      </c>
      <c r="AX41" s="127"/>
    </row>
    <row r="42" spans="1:50" s="126" customFormat="1" ht="97.15" customHeight="1" x14ac:dyDescent="0.25">
      <c r="A42" s="113">
        <v>58578</v>
      </c>
      <c r="B42" s="114"/>
      <c r="C42" s="115" t="s">
        <v>66</v>
      </c>
      <c r="D42" s="116" t="str">
        <f>IFERROR(+VLOOKUP(C42,[1]BASE!$Q$4:$R$241,2,0),"")</f>
        <v>PROYECTO DE RECONSTRUCCION DE OBRAS POR EL TERREMOTO 2016</v>
      </c>
      <c r="E42" s="116" t="str">
        <f>IFERROR(+VLOOKUP(C42,[1]BASE!$H$4:$N$241,3,0),"")</f>
        <v>INCREMENTAR LA CALIDAD EN LA INFRAESTRUCTURA DEL TRANSPORTE  DE LAS ZONAS AFECTADAS POR EL TERREMOTO DE ABRIL DE 2016</v>
      </c>
      <c r="F42" s="116" t="str">
        <f>IFERROR(+VLOOKUP(C42,[1]BASE!$H$4:$N$241,4,0),"")</f>
        <v>INCREMENTAR LA CALIDAD DE LA INFRAESTRUCTURA DE LA RVE DE LAS ZONAS AFECTADAS POR EL TERREMOTO DE ABRIL DE 2016</v>
      </c>
      <c r="G42" s="114" t="s">
        <v>67</v>
      </c>
      <c r="H42" s="117" t="str">
        <f>+IFERROR(VLOOKUP(G42,[1]BASE!$AL$4:$AM$31,2,0),"")</f>
        <v>ZONA 4</v>
      </c>
      <c r="I42" s="116" t="str">
        <f>IFERROR(+VLOOKUP(C42,[1]BASE!$AC$4:$AD$176,2,0),"")</f>
        <v>RECUPERAR Y MEJORAR LA  INFRAESTRUCTURA DE TRANSPORTE PARA LAS PROVINCIAS DE ESMERALDAS Y MANABÍ, AFECTADAS  POR EL TERREMOTO DE ABRIL 2016.</v>
      </c>
      <c r="J42" s="115" t="s">
        <v>97</v>
      </c>
      <c r="K42" s="114" t="s">
        <v>98</v>
      </c>
      <c r="L42" s="116" t="str">
        <f t="shared" si="0"/>
        <v>C5. CONSTRUCCIÓN DE UNA NUEVA TERMINAL AÉREA EN EL PUERTO DE MANTA.</v>
      </c>
      <c r="M42" s="114" t="s">
        <v>99</v>
      </c>
      <c r="N42" s="114" t="s">
        <v>71</v>
      </c>
      <c r="O42" s="118">
        <v>1</v>
      </c>
      <c r="P42" s="118">
        <v>0.68</v>
      </c>
      <c r="Q42" s="118">
        <v>0.32</v>
      </c>
      <c r="R42" s="118">
        <v>7.0000000000000007E-2</v>
      </c>
      <c r="S42" s="118">
        <v>0.12</v>
      </c>
      <c r="T42" s="118">
        <v>0.13</v>
      </c>
      <c r="U42" s="114">
        <v>0</v>
      </c>
      <c r="V42" s="115" t="s">
        <v>113</v>
      </c>
      <c r="W42" s="114" t="s">
        <v>123</v>
      </c>
      <c r="X42" s="116" t="str">
        <f t="shared" si="1"/>
        <v>C5. A7. EQUIPAMIENTO DEL AEROPUERTO DE LA CIUDAD DE MANTA</v>
      </c>
      <c r="Y42" s="114" t="s">
        <v>137</v>
      </c>
      <c r="Z42" s="119">
        <v>840111</v>
      </c>
      <c r="AA42" s="120" t="str">
        <f t="shared" si="2"/>
        <v>84</v>
      </c>
      <c r="AB42" s="114" t="s">
        <v>109</v>
      </c>
      <c r="AC42" s="116" t="str">
        <f>IFERROR(+VLOOKUP(Z42,[1]BASE!$Z$4:$AA$246,2,0),"")</f>
        <v>PARTES Y REPUESTOS EGRESOS PARA LA COMPRA DE PARTES Y REPUESTOS CONSIDERADOS BIENES DE CAPITAL.</v>
      </c>
      <c r="AD42" s="121">
        <v>32023.040000000001</v>
      </c>
      <c r="AE42" s="121">
        <v>0</v>
      </c>
      <c r="AF42" s="122">
        <f t="shared" si="3"/>
        <v>32023.040000000001</v>
      </c>
      <c r="AG42" s="123" t="s">
        <v>76</v>
      </c>
      <c r="AH42" s="124">
        <v>0</v>
      </c>
      <c r="AI42" s="124">
        <v>16011.52</v>
      </c>
      <c r="AJ42" s="124">
        <v>0</v>
      </c>
      <c r="AK42" s="124">
        <v>0</v>
      </c>
      <c r="AL42" s="124">
        <v>0</v>
      </c>
      <c r="AM42" s="124">
        <v>16011.52</v>
      </c>
      <c r="AN42" s="124">
        <v>0</v>
      </c>
      <c r="AO42" s="124">
        <v>0</v>
      </c>
      <c r="AP42" s="124">
        <v>0</v>
      </c>
      <c r="AQ42" s="124">
        <v>0</v>
      </c>
      <c r="AR42" s="124">
        <v>0</v>
      </c>
      <c r="AS42" s="124">
        <v>0</v>
      </c>
      <c r="AT42" s="125">
        <f t="shared" si="4"/>
        <v>32023.040000000001</v>
      </c>
      <c r="AU42" s="125">
        <f t="shared" si="5"/>
        <v>16011.52</v>
      </c>
      <c r="AV42" s="125">
        <f t="shared" si="6"/>
        <v>16011.52</v>
      </c>
      <c r="AW42" s="125">
        <f t="shared" si="7"/>
        <v>0</v>
      </c>
      <c r="AX42" s="127"/>
    </row>
    <row r="43" spans="1:50" s="126" customFormat="1" ht="97.15" customHeight="1" x14ac:dyDescent="0.25">
      <c r="A43" s="113">
        <v>58790</v>
      </c>
      <c r="B43" s="114"/>
      <c r="C43" s="115" t="s">
        <v>138</v>
      </c>
      <c r="D43" s="116" t="str">
        <f>IFERROR(+VLOOKUP(C43,[1]BASE!$Q$4:$R$241,2,0),"")</f>
        <v>PROGRAMA DE CONSERVACIÓN POR NIVELES DE SERVICIO</v>
      </c>
      <c r="E43" s="116" t="str">
        <f>IFERROR(+VLOOKUP(C43,[1]BASE!$H$4:$N$241,3,0),"")</f>
        <v>INCREMENTAR LA CALIDAD EN LA INFRAESTRUCTURA DEL TRANSPORTE</v>
      </c>
      <c r="F43" s="116" t="str">
        <f>IFERROR(+VLOOKUP(C43,[1]BASE!$H$4:$N$241,4,0),"")</f>
        <v>INCREMENTAR LA CALIDAD DE LA INFRAESTRUCTURA DE LA RVE</v>
      </c>
      <c r="G43" s="114" t="s">
        <v>67</v>
      </c>
      <c r="H43" s="117" t="str">
        <f>+IFERROR(VLOOKUP(G43,[1]BASE!$AL$4:$AM$31,2,0),"")</f>
        <v>ZONA 4</v>
      </c>
      <c r="I43" s="116" t="str">
        <f>IFERROR(+VLOOKUP(C43,[1]BASE!$AC$4:$AD$176,2,0),"")</f>
        <v>MANTENER A 6204.13 KM. DE CARRETERAS DE LA RED VIAL ESTATAL EN CONDICIONES ÓPTIMAS DE TRANSITABILIDAD Y DE LOS ELEMENTOS QUE LA CONFORMAN, MEDIANTE LA APLICACIÓN DE UN PROGRAMA DE CONSERVACIÓN POR NIVELES DE SERVICIO</v>
      </c>
      <c r="J43" s="115" t="s">
        <v>68</v>
      </c>
      <c r="K43" s="114" t="s">
        <v>139</v>
      </c>
      <c r="L43" s="116" t="str">
        <f t="shared" si="0"/>
        <v>C1. CONSERVACIÓN.</v>
      </c>
      <c r="M43" s="114" t="s">
        <v>140</v>
      </c>
      <c r="N43" s="114" t="s">
        <v>71</v>
      </c>
      <c r="O43" s="118">
        <v>1</v>
      </c>
      <c r="P43" s="118">
        <v>0.05</v>
      </c>
      <c r="Q43" s="118">
        <v>0.35</v>
      </c>
      <c r="R43" s="118">
        <v>0.05</v>
      </c>
      <c r="S43" s="118">
        <v>0.1</v>
      </c>
      <c r="T43" s="118">
        <v>0.1</v>
      </c>
      <c r="U43" s="118">
        <v>0.1</v>
      </c>
      <c r="V43" s="115" t="s">
        <v>72</v>
      </c>
      <c r="W43" s="114" t="s">
        <v>141</v>
      </c>
      <c r="X43" s="116" t="str">
        <f t="shared" si="1"/>
        <v>C1. A1. E386: PEDERNALES – COJIMIES, E-38: PASO LATERAL DEL CARMEN: EL CARMEN - FLAVIO ALFARO –CHONE – E15: TOSAGUA - ROCAFUERTE - T DE BUENOS AIRES, CON UNA LONGITUD DE 218,48KM, UBICADA EN LA PROVINCIA DE MANABI”.</v>
      </c>
      <c r="Y43" s="114" t="s">
        <v>142</v>
      </c>
      <c r="Z43" s="119">
        <v>750105</v>
      </c>
      <c r="AA43" s="120" t="str">
        <f t="shared" si="2"/>
        <v>75</v>
      </c>
      <c r="AB43" s="114" t="s">
        <v>143</v>
      </c>
      <c r="AC43" s="116" t="str">
        <f>IFERROR(+VLOOKUP(Z43,[1]BASE!$Z$4:$AA$246,2,0),"")</f>
        <v>TRANSPORTE Y VÍAS EGRESOS PARA LA CONSTRUCCIÓN DE OBRAS VIALES QUE FACILITEN Y COMPLEMENTEN LAS OPERACIONES DE TRANSPORTE.</v>
      </c>
      <c r="AD43" s="121">
        <v>481657.97</v>
      </c>
      <c r="AE43" s="121">
        <v>4013816.43</v>
      </c>
      <c r="AF43" s="122">
        <f t="shared" si="3"/>
        <v>4495474.4000000004</v>
      </c>
      <c r="AG43" s="123" t="s">
        <v>76</v>
      </c>
      <c r="AH43" s="124">
        <v>351891</v>
      </c>
      <c r="AI43" s="124">
        <v>547456</v>
      </c>
      <c r="AJ43" s="124">
        <v>490000</v>
      </c>
      <c r="AK43" s="124">
        <v>489635</v>
      </c>
      <c r="AL43" s="124">
        <v>321456</v>
      </c>
      <c r="AM43" s="124">
        <v>512789.2</v>
      </c>
      <c r="AN43" s="124">
        <v>382247.2</v>
      </c>
      <c r="AO43" s="124">
        <v>220000</v>
      </c>
      <c r="AP43" s="124">
        <v>180000</v>
      </c>
      <c r="AQ43" s="124">
        <v>300000</v>
      </c>
      <c r="AR43" s="124">
        <v>300000</v>
      </c>
      <c r="AS43" s="124">
        <v>400000</v>
      </c>
      <c r="AT43" s="125">
        <f t="shared" si="4"/>
        <v>4495474.4000000004</v>
      </c>
      <c r="AU43" s="125">
        <f t="shared" si="5"/>
        <v>1878982</v>
      </c>
      <c r="AV43" s="125">
        <f t="shared" si="6"/>
        <v>1436492.4</v>
      </c>
      <c r="AW43" s="125">
        <f t="shared" si="7"/>
        <v>1180000</v>
      </c>
      <c r="AX43" s="127"/>
    </row>
    <row r="44" spans="1:50" s="126" customFormat="1" ht="97.15" customHeight="1" x14ac:dyDescent="0.25">
      <c r="A44" s="113">
        <v>58791</v>
      </c>
      <c r="B44" s="114"/>
      <c r="C44" s="115" t="s">
        <v>138</v>
      </c>
      <c r="D44" s="116" t="str">
        <f>IFERROR(+VLOOKUP(C44,[1]BASE!$Q$4:$R$241,2,0),"")</f>
        <v>PROGRAMA DE CONSERVACIÓN POR NIVELES DE SERVICIO</v>
      </c>
      <c r="E44" s="116" t="str">
        <f>IFERROR(+VLOOKUP(C44,[1]BASE!$H$4:$N$241,3,0),"")</f>
        <v>INCREMENTAR LA CALIDAD EN LA INFRAESTRUCTURA DEL TRANSPORTE</v>
      </c>
      <c r="F44" s="116" t="str">
        <f>IFERROR(+VLOOKUP(C44,[1]BASE!$H$4:$N$241,4,0),"")</f>
        <v>INCREMENTAR LA CALIDAD DE LA INFRAESTRUCTURA DE LA RVE</v>
      </c>
      <c r="G44" s="114" t="s">
        <v>67</v>
      </c>
      <c r="H44" s="117" t="str">
        <f>+IFERROR(VLOOKUP(G44,[1]BASE!$AL$4:$AM$31,2,0),"")</f>
        <v>ZONA 4</v>
      </c>
      <c r="I44" s="116" t="str">
        <f>IFERROR(+VLOOKUP(C44,[1]BASE!$AC$4:$AD$176,2,0),"")</f>
        <v>MANTENER A 6204.13 KM. DE CARRETERAS DE LA RED VIAL ESTATAL EN CONDICIONES ÓPTIMAS DE TRANSITABILIDAD Y DE LOS ELEMENTOS QUE LA CONFORMAN, MEDIANTE LA APLICACIÓN DE UN PROGRAMA DE CONSERVACIÓN POR NIVELES DE SERVICIO</v>
      </c>
      <c r="J44" s="115" t="s">
        <v>86</v>
      </c>
      <c r="K44" s="114" t="s">
        <v>144</v>
      </c>
      <c r="L44" s="116" t="str">
        <f t="shared" si="0"/>
        <v>C2. FISCALIZACIÓN.</v>
      </c>
      <c r="M44" s="114" t="s">
        <v>140</v>
      </c>
      <c r="N44" s="114" t="s">
        <v>71</v>
      </c>
      <c r="O44" s="118">
        <v>1</v>
      </c>
      <c r="P44" s="118">
        <v>0.05</v>
      </c>
      <c r="Q44" s="118">
        <v>0.35</v>
      </c>
      <c r="R44" s="118">
        <v>0.05</v>
      </c>
      <c r="S44" s="118">
        <v>0.1</v>
      </c>
      <c r="T44" s="118">
        <v>0.1</v>
      </c>
      <c r="U44" s="118">
        <v>0.1</v>
      </c>
      <c r="V44" s="115" t="s">
        <v>72</v>
      </c>
      <c r="W44" s="114" t="s">
        <v>141</v>
      </c>
      <c r="X44" s="116" t="str">
        <f t="shared" si="1"/>
        <v>C2. A1. E386: PEDERNALES – COJIMIES, E-38: PASO LATERAL DEL CARMEN: EL CARMEN - FLAVIO ALFARO –CHONE – E15: TOSAGUA - ROCAFUERTE - T DE BUENOS AIRES, CON UNA LONGITUD DE 218,48KM, UBICADA EN LA PROVINCIA DE MANABI”.</v>
      </c>
      <c r="Y44" s="114" t="s">
        <v>145</v>
      </c>
      <c r="Z44" s="119">
        <v>730604</v>
      </c>
      <c r="AA44" s="120" t="str">
        <f t="shared" si="2"/>
        <v>73</v>
      </c>
      <c r="AB44" s="114" t="s">
        <v>143</v>
      </c>
      <c r="AC44" s="116" t="str">
        <f>IFERROR(+VLOOKUP(Z44,[1]BASE!$Z$4:$AA$246,2,0),"")</f>
        <v>FISCALIZACIÓN E INSPECCIONES TÉCNICAS EGRESOS POR CONTRATACIÓN DE SERVICIOS ESPECIALIZADOS PARA LA ENTREGA O RECEPCIÓN DE OBRAS O PERITAJES.</v>
      </c>
      <c r="AD44" s="121">
        <v>90064.14</v>
      </c>
      <c r="AE44" s="121">
        <v>750534.52</v>
      </c>
      <c r="AF44" s="122">
        <f t="shared" si="3"/>
        <v>840598.66</v>
      </c>
      <c r="AG44" s="123" t="s">
        <v>76</v>
      </c>
      <c r="AH44" s="124">
        <v>70049.14</v>
      </c>
      <c r="AI44" s="124">
        <v>90049.14</v>
      </c>
      <c r="AJ44" s="124">
        <v>90049.14</v>
      </c>
      <c r="AK44" s="124">
        <v>90049.14</v>
      </c>
      <c r="AL44" s="124">
        <v>90049.14</v>
      </c>
      <c r="AM44" s="124">
        <v>80456.23</v>
      </c>
      <c r="AN44" s="124">
        <v>58945</v>
      </c>
      <c r="AO44" s="124">
        <v>48900</v>
      </c>
      <c r="AP44" s="124">
        <v>38000</v>
      </c>
      <c r="AQ44" s="124">
        <v>69457</v>
      </c>
      <c r="AR44" s="124">
        <v>85000</v>
      </c>
      <c r="AS44" s="124">
        <v>29594.73</v>
      </c>
      <c r="AT44" s="125">
        <f t="shared" si="4"/>
        <v>840598.65999999992</v>
      </c>
      <c r="AU44" s="125">
        <f t="shared" si="5"/>
        <v>340196.56</v>
      </c>
      <c r="AV44" s="125">
        <f t="shared" si="6"/>
        <v>278350.37</v>
      </c>
      <c r="AW44" s="125">
        <f t="shared" si="7"/>
        <v>222051.73</v>
      </c>
      <c r="AX44" s="127"/>
    </row>
    <row r="45" spans="1:50" s="126" customFormat="1" ht="97.15" customHeight="1" x14ac:dyDescent="0.25">
      <c r="A45" s="113">
        <v>129</v>
      </c>
      <c r="B45" s="114"/>
      <c r="C45" s="115" t="s">
        <v>146</v>
      </c>
      <c r="D45" s="116" t="str">
        <f>IFERROR(+VLOOKUP(C45,[1]BASE!$Q$4:$R$241,2,0),"")</f>
        <v>REHABILITACIÓN Y MANTENIMIENTO DE LA CARRETERA CHONE-
CANUTO-CALCETA-JUNÍN- PIMPIGUASI, INCLUYE PASO LATERAL DE JUNÍN Y PUENTES</v>
      </c>
      <c r="E45" s="116" t="str">
        <f>IFERROR(+VLOOKUP(C45,[1]BASE!$H$4:$N$241,3,0),"")</f>
        <v>INCREMENTAR LA CALIDAD EN LA INFRAESTRUCTURA DEL TRANSPORTE</v>
      </c>
      <c r="F45" s="116" t="str">
        <f>IFERROR(+VLOOKUP(C45,[1]BASE!$H$4:$N$241,4,0),"")</f>
        <v>INCREMENTAR EL NIVEL DE CALIDAD DE LOS DISEÑOS Y CONSTRUCCIÓN DE LA INFRAESTRUCTURA VIAL GENERADA CON EL MENOR IMPACTO AMBIENTAL.</v>
      </c>
      <c r="G45" s="114" t="s">
        <v>67</v>
      </c>
      <c r="H45" s="117" t="str">
        <f>+IFERROR(VLOOKUP(G45,[1]BASE!$AL$4:$AM$31,2,0),"")</f>
        <v>ZONA 4</v>
      </c>
      <c r="I45" s="116" t="str">
        <f>IFERROR(+VLOOKUP(C45,[1]BASE!$AC$4:$AD$176,2,0),"")</f>
        <v>REALIZAR LA REHABILITACIÓN Y MANTENIMIENTO DE LA CARRETERA CHONE-CANUTO-CALCETA-JUNÍN-PIMPIGUASI.</v>
      </c>
      <c r="J45" s="115" t="s">
        <v>68</v>
      </c>
      <c r="K45" s="114" t="s">
        <v>147</v>
      </c>
      <c r="L45" s="116" t="str">
        <f t="shared" si="0"/>
        <v>C1. REHABILITACIÓN DE LA VIA (KILOMETRO 12+600 AL 35+500).</v>
      </c>
      <c r="M45" s="114" t="s">
        <v>148</v>
      </c>
      <c r="N45" s="114" t="s">
        <v>71</v>
      </c>
      <c r="O45" s="118">
        <v>1</v>
      </c>
      <c r="P45" s="118">
        <v>0</v>
      </c>
      <c r="Q45" s="118">
        <v>0</v>
      </c>
      <c r="R45" s="118">
        <v>0</v>
      </c>
      <c r="S45" s="118">
        <v>0</v>
      </c>
      <c r="T45" s="118">
        <v>0</v>
      </c>
      <c r="U45" s="118">
        <v>0</v>
      </c>
      <c r="V45" s="115" t="s">
        <v>72</v>
      </c>
      <c r="W45" s="114" t="s">
        <v>149</v>
      </c>
      <c r="X45" s="116" t="str">
        <f t="shared" si="1"/>
        <v>C1. A1. REHABILITACIÓN DE LA VIA (KILOMETRO 12 + 600 AL 35 + 500)</v>
      </c>
      <c r="Y45" s="114" t="s">
        <v>150</v>
      </c>
      <c r="Z45" s="119">
        <v>750501</v>
      </c>
      <c r="AA45" s="120" t="str">
        <f t="shared" si="2"/>
        <v>75</v>
      </c>
      <c r="AB45" s="114" t="s">
        <v>109</v>
      </c>
      <c r="AC45" s="116" t="str">
        <f>IFERROR(+VLOOKUP(Z45,[1]BASE!$Z$4:$AA$246,2,0),"")</f>
        <v>OBRAS DE INFRAESTRUCTURA EGRESOS PARA LAS REPARACIONES Y ADECUACIONES DE OBRAS DE INFRAESTRUCTURA.</v>
      </c>
      <c r="AD45" s="121">
        <v>668122.80999999994</v>
      </c>
      <c r="AE45" s="121">
        <v>0</v>
      </c>
      <c r="AF45" s="122">
        <f t="shared" si="3"/>
        <v>668122.80999999994</v>
      </c>
      <c r="AG45" s="123" t="s">
        <v>76</v>
      </c>
      <c r="AH45" s="124">
        <v>0</v>
      </c>
      <c r="AI45" s="124">
        <v>0</v>
      </c>
      <c r="AJ45" s="124">
        <v>0</v>
      </c>
      <c r="AK45" s="124">
        <v>668122.80999999994</v>
      </c>
      <c r="AL45" s="124">
        <v>0</v>
      </c>
      <c r="AM45" s="124">
        <v>0</v>
      </c>
      <c r="AN45" s="124">
        <v>0</v>
      </c>
      <c r="AO45" s="124">
        <v>0</v>
      </c>
      <c r="AP45" s="124">
        <v>0</v>
      </c>
      <c r="AQ45" s="124">
        <v>0</v>
      </c>
      <c r="AR45" s="124">
        <v>0</v>
      </c>
      <c r="AS45" s="124">
        <v>0</v>
      </c>
      <c r="AT45" s="125">
        <f t="shared" si="4"/>
        <v>668122.80999999994</v>
      </c>
      <c r="AU45" s="125">
        <f t="shared" si="5"/>
        <v>668122.80999999994</v>
      </c>
      <c r="AV45" s="125">
        <f t="shared" si="6"/>
        <v>0</v>
      </c>
      <c r="AW45" s="125">
        <f t="shared" si="7"/>
        <v>0</v>
      </c>
      <c r="AX45" s="127"/>
    </row>
    <row r="46" spans="1:50" s="126" customFormat="1" ht="97.15" customHeight="1" x14ac:dyDescent="0.25">
      <c r="A46" s="113">
        <v>58837</v>
      </c>
      <c r="B46" s="114"/>
      <c r="C46" s="115" t="s">
        <v>151</v>
      </c>
      <c r="D46" s="116" t="str">
        <f>IFERROR(+VLOOKUP(C46,[1]BASE!$Q$4:$R$241,2,0),"")</f>
        <v>PROGRAMA DE INVERSION ECUADOR ESTRATEGICO - FUENTE BEI</v>
      </c>
      <c r="E46" s="116" t="str">
        <f>IFERROR(+VLOOKUP(C46,[1]BASE!$H$4:$N$241,3,0),"")</f>
        <v>INCREMENTAR LA CALIDAD EN LA INFRAESTRUCTURA DEL TRANSPORTE</v>
      </c>
      <c r="F46" s="116" t="str">
        <f>IFERROR(+VLOOKUP(C46,[1]BASE!$H$4:$N$241,4,0),"")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46" s="114" t="s">
        <v>67</v>
      </c>
      <c r="H46" s="117" t="str">
        <f>+IFERROR(VLOOKUP(G46,[1]BASE!$AL$4:$AM$31,2,0),"")</f>
        <v>ZONA 4</v>
      </c>
      <c r="I46" s="116" t="str">
        <f>IFERROR(+VLOOKUP(C46,[1]BASE!$AC$4:$AD$176,2,0),"")</f>
        <v/>
      </c>
      <c r="J46" s="115" t="s">
        <v>86</v>
      </c>
      <c r="K46" s="114" t="s">
        <v>152</v>
      </c>
      <c r="L46" s="116" t="str">
        <f t="shared" si="0"/>
        <v>C2. DESARROLLO URBANO</v>
      </c>
      <c r="M46" s="114" t="s">
        <v>153</v>
      </c>
      <c r="N46" s="114" t="s">
        <v>71</v>
      </c>
      <c r="O46" s="118">
        <v>1</v>
      </c>
      <c r="P46" s="118">
        <v>0.5</v>
      </c>
      <c r="Q46" s="118">
        <v>0.5</v>
      </c>
      <c r="R46" s="118">
        <v>0.1</v>
      </c>
      <c r="S46" s="118">
        <v>0.2</v>
      </c>
      <c r="T46" s="118">
        <v>0.2</v>
      </c>
      <c r="U46" s="118">
        <v>0</v>
      </c>
      <c r="V46" s="115" t="s">
        <v>72</v>
      </c>
      <c r="W46" s="114" t="s">
        <v>154</v>
      </c>
      <c r="X46" s="116" t="str">
        <f t="shared" si="1"/>
        <v>C2. A1. RECONSTRUCCIÓN DE LA SEDE MUNICIPAL DE PORTOVIEJO (FASE I).</v>
      </c>
      <c r="Y46" s="114" t="s">
        <v>154</v>
      </c>
      <c r="Z46" s="119">
        <v>750107</v>
      </c>
      <c r="AA46" s="120" t="str">
        <f t="shared" si="2"/>
        <v>75</v>
      </c>
      <c r="AB46" s="114" t="s">
        <v>155</v>
      </c>
      <c r="AC46" s="116" t="str">
        <f>IFERROR(+VLOOKUP(Z46,[1]BASE!$Z$4:$AA$246,2,0),"")</f>
        <v>CONSTRUCCIONES Y EDIFICACIONES EGRESOS PARA LA    CONSTRUCCIÓN DE EDIFICACIONES.</v>
      </c>
      <c r="AD46" s="121">
        <v>525202.62</v>
      </c>
      <c r="AE46" s="121">
        <v>4376688.43</v>
      </c>
      <c r="AF46" s="122">
        <f t="shared" si="3"/>
        <v>4901891.05</v>
      </c>
      <c r="AG46" s="123" t="s">
        <v>76</v>
      </c>
      <c r="AH46" s="124">
        <v>0</v>
      </c>
      <c r="AI46" s="124">
        <v>2589745</v>
      </c>
      <c r="AJ46" s="124">
        <v>1200000</v>
      </c>
      <c r="AK46" s="124">
        <v>1112146.05</v>
      </c>
      <c r="AL46" s="124">
        <v>0</v>
      </c>
      <c r="AM46" s="124">
        <v>0</v>
      </c>
      <c r="AN46" s="124">
        <v>0</v>
      </c>
      <c r="AO46" s="124">
        <v>0</v>
      </c>
      <c r="AP46" s="124">
        <v>0</v>
      </c>
      <c r="AQ46" s="124">
        <v>0</v>
      </c>
      <c r="AR46" s="124">
        <v>0</v>
      </c>
      <c r="AS46" s="124">
        <v>0</v>
      </c>
      <c r="AT46" s="125">
        <f t="shared" si="4"/>
        <v>4901891.05</v>
      </c>
      <c r="AU46" s="125">
        <f t="shared" si="5"/>
        <v>4901891.05</v>
      </c>
      <c r="AV46" s="125">
        <f t="shared" si="6"/>
        <v>0</v>
      </c>
      <c r="AW46" s="125">
        <f t="shared" si="7"/>
        <v>0</v>
      </c>
      <c r="AX46" s="127"/>
    </row>
    <row r="47" spans="1:50" s="126" customFormat="1" ht="97.15" customHeight="1" x14ac:dyDescent="0.25">
      <c r="A47" s="113">
        <v>58838</v>
      </c>
      <c r="B47" s="114"/>
      <c r="C47" s="115" t="s">
        <v>151</v>
      </c>
      <c r="D47" s="116" t="str">
        <f>IFERROR(+VLOOKUP(C47,[1]BASE!$Q$4:$R$241,2,0),"")</f>
        <v>PROGRAMA DE INVERSION ECUADOR ESTRATEGICO - FUENTE BEI</v>
      </c>
      <c r="E47" s="116" t="str">
        <f>IFERROR(+VLOOKUP(C47,[1]BASE!$H$4:$N$241,3,0),"")</f>
        <v>INCREMENTAR LA CALIDAD EN LA INFRAESTRUCTURA DEL TRANSPORTE</v>
      </c>
      <c r="F47" s="116" t="str">
        <f>IFERROR(+VLOOKUP(C47,[1]BASE!$H$4:$N$241,4,0),"")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47" s="114" t="s">
        <v>67</v>
      </c>
      <c r="H47" s="117" t="str">
        <f>+IFERROR(VLOOKUP(G47,[1]BASE!$AL$4:$AM$31,2,0),"")</f>
        <v>ZONA 4</v>
      </c>
      <c r="I47" s="116" t="str">
        <f>IFERROR(+VLOOKUP(C47,[1]BASE!$AC$4:$AD$176,2,0),"")</f>
        <v/>
      </c>
      <c r="J47" s="115" t="s">
        <v>86</v>
      </c>
      <c r="K47" s="114" t="s">
        <v>152</v>
      </c>
      <c r="L47" s="116" t="str">
        <f t="shared" si="0"/>
        <v>C2. DESARROLLO URBANO</v>
      </c>
      <c r="M47" s="114" t="s">
        <v>153</v>
      </c>
      <c r="N47" s="114" t="s">
        <v>71</v>
      </c>
      <c r="O47" s="118">
        <v>1</v>
      </c>
      <c r="P47" s="118">
        <v>0.5</v>
      </c>
      <c r="Q47" s="118">
        <v>0.5</v>
      </c>
      <c r="R47" s="118">
        <v>0.1</v>
      </c>
      <c r="S47" s="118">
        <v>0.2</v>
      </c>
      <c r="T47" s="118">
        <v>0.2</v>
      </c>
      <c r="U47" s="118">
        <v>0</v>
      </c>
      <c r="V47" s="115" t="s">
        <v>77</v>
      </c>
      <c r="W47" s="114" t="s">
        <v>154</v>
      </c>
      <c r="X47" s="116" t="str">
        <f t="shared" si="1"/>
        <v>C2. A2. RECONSTRUCCIÓN DE LA SEDE MUNICIPAL DE PORTOVIEJO (FASE I).</v>
      </c>
      <c r="Y47" s="114" t="s">
        <v>156</v>
      </c>
      <c r="Z47" s="119">
        <v>750107</v>
      </c>
      <c r="AA47" s="120" t="str">
        <f t="shared" si="2"/>
        <v>75</v>
      </c>
      <c r="AB47" s="114" t="s">
        <v>155</v>
      </c>
      <c r="AC47" s="116" t="str">
        <f>IFERROR(+VLOOKUP(Z47,[1]BASE!$Z$4:$AA$246,2,0),"")</f>
        <v>CONSTRUCCIONES Y EDIFICACIONES EGRESOS PARA LA    CONSTRUCCIÓN DE EDIFICACIONES.</v>
      </c>
      <c r="AD47" s="121">
        <v>42741.22</v>
      </c>
      <c r="AE47" s="121">
        <v>356176.87</v>
      </c>
      <c r="AF47" s="122">
        <f t="shared" si="3"/>
        <v>398918.08999999997</v>
      </c>
      <c r="AG47" s="123" t="s">
        <v>157</v>
      </c>
      <c r="AH47" s="124">
        <v>0</v>
      </c>
      <c r="AI47" s="124">
        <v>0</v>
      </c>
      <c r="AJ47" s="124">
        <v>398918.09</v>
      </c>
      <c r="AK47" s="124">
        <v>0</v>
      </c>
      <c r="AL47" s="124">
        <v>0</v>
      </c>
      <c r="AM47" s="124">
        <v>0</v>
      </c>
      <c r="AN47" s="124">
        <v>0</v>
      </c>
      <c r="AO47" s="124">
        <v>0</v>
      </c>
      <c r="AP47" s="124">
        <v>0</v>
      </c>
      <c r="AQ47" s="124">
        <v>0</v>
      </c>
      <c r="AR47" s="124">
        <v>0</v>
      </c>
      <c r="AS47" s="124">
        <v>0</v>
      </c>
      <c r="AT47" s="125">
        <f t="shared" si="4"/>
        <v>398918.09</v>
      </c>
      <c r="AU47" s="125">
        <f t="shared" si="5"/>
        <v>398918.09</v>
      </c>
      <c r="AV47" s="125">
        <f t="shared" si="6"/>
        <v>0</v>
      </c>
      <c r="AW47" s="125">
        <f t="shared" si="7"/>
        <v>0</v>
      </c>
      <c r="AX47" s="127"/>
    </row>
    <row r="48" spans="1:50" s="126" customFormat="1" ht="97.15" customHeight="1" x14ac:dyDescent="0.25">
      <c r="A48" s="113">
        <v>58839</v>
      </c>
      <c r="B48" s="114"/>
      <c r="C48" s="115" t="s">
        <v>151</v>
      </c>
      <c r="D48" s="116" t="str">
        <f>IFERROR(+VLOOKUP(C48,[1]BASE!$Q$4:$R$241,2,0),"")</f>
        <v>PROGRAMA DE INVERSION ECUADOR ESTRATEGICO - FUENTE BEI</v>
      </c>
      <c r="E48" s="116" t="str">
        <f>IFERROR(+VLOOKUP(C48,[1]BASE!$H$4:$N$241,3,0),"")</f>
        <v>INCREMENTAR LA CALIDAD EN LA INFRAESTRUCTURA DEL TRANSPORTE</v>
      </c>
      <c r="F48" s="116" t="str">
        <f>IFERROR(+VLOOKUP(C48,[1]BASE!$H$4:$N$241,4,0),"")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48" s="114" t="s">
        <v>67</v>
      </c>
      <c r="H48" s="117" t="str">
        <f>+IFERROR(VLOOKUP(G48,[1]BASE!$AL$4:$AM$31,2,0),"")</f>
        <v>ZONA 4</v>
      </c>
      <c r="I48" s="116" t="str">
        <f>IFERROR(+VLOOKUP(C48,[1]BASE!$AC$4:$AD$176,2,0),"")</f>
        <v/>
      </c>
      <c r="J48" s="115" t="s">
        <v>86</v>
      </c>
      <c r="K48" s="114" t="s">
        <v>152</v>
      </c>
      <c r="L48" s="116" t="str">
        <f t="shared" si="0"/>
        <v>C2. DESARROLLO URBANO</v>
      </c>
      <c r="M48" s="114" t="s">
        <v>153</v>
      </c>
      <c r="N48" s="114" t="s">
        <v>71</v>
      </c>
      <c r="O48" s="118">
        <v>1</v>
      </c>
      <c r="P48" s="118">
        <v>0.5</v>
      </c>
      <c r="Q48" s="118">
        <v>0.5</v>
      </c>
      <c r="R48" s="118">
        <v>0.1</v>
      </c>
      <c r="S48" s="118">
        <v>0.2</v>
      </c>
      <c r="T48" s="118">
        <v>0.2</v>
      </c>
      <c r="U48" s="118">
        <v>0</v>
      </c>
      <c r="V48" s="115" t="s">
        <v>80</v>
      </c>
      <c r="W48" s="114" t="s">
        <v>154</v>
      </c>
      <c r="X48" s="116" t="str">
        <f t="shared" si="1"/>
        <v>C2. A3. RECONSTRUCCIÓN DE LA SEDE MUNICIPAL DE PORTOVIEJO (FASE I).</v>
      </c>
      <c r="Y48" s="114" t="s">
        <v>158</v>
      </c>
      <c r="Z48" s="119">
        <v>750107</v>
      </c>
      <c r="AA48" s="120" t="str">
        <f t="shared" si="2"/>
        <v>75</v>
      </c>
      <c r="AB48" s="114" t="s">
        <v>155</v>
      </c>
      <c r="AC48" s="116" t="str">
        <f>IFERROR(+VLOOKUP(Z48,[1]BASE!$Z$4:$AA$246,2,0),"")</f>
        <v>CONSTRUCCIONES Y EDIFICACIONES EGRESOS PARA LA    CONSTRUCCIÓN DE EDIFICACIONES.</v>
      </c>
      <c r="AD48" s="121">
        <v>10790.25</v>
      </c>
      <c r="AE48" s="121">
        <v>89918.720000000001</v>
      </c>
      <c r="AF48" s="122">
        <f t="shared" si="3"/>
        <v>100708.97</v>
      </c>
      <c r="AG48" s="123" t="s">
        <v>157</v>
      </c>
      <c r="AH48" s="124">
        <v>0</v>
      </c>
      <c r="AI48" s="124">
        <v>0</v>
      </c>
      <c r="AJ48" s="124">
        <v>100708.97</v>
      </c>
      <c r="AK48" s="124">
        <v>0</v>
      </c>
      <c r="AL48" s="124">
        <v>0</v>
      </c>
      <c r="AM48" s="124">
        <v>0</v>
      </c>
      <c r="AN48" s="124">
        <v>0</v>
      </c>
      <c r="AO48" s="124">
        <v>0</v>
      </c>
      <c r="AP48" s="124">
        <v>0</v>
      </c>
      <c r="AQ48" s="124">
        <v>0</v>
      </c>
      <c r="AR48" s="124">
        <v>0</v>
      </c>
      <c r="AS48" s="124">
        <v>0</v>
      </c>
      <c r="AT48" s="125">
        <f t="shared" si="4"/>
        <v>100708.97</v>
      </c>
      <c r="AU48" s="125">
        <f t="shared" si="5"/>
        <v>100708.97</v>
      </c>
      <c r="AV48" s="125">
        <f t="shared" si="6"/>
        <v>0</v>
      </c>
      <c r="AW48" s="125">
        <f t="shared" si="7"/>
        <v>0</v>
      </c>
      <c r="AX48" s="127"/>
    </row>
    <row r="49" spans="1:50" s="126" customFormat="1" ht="97.15" customHeight="1" x14ac:dyDescent="0.25">
      <c r="A49" s="113"/>
      <c r="B49" s="114"/>
      <c r="C49" s="115" t="s">
        <v>151</v>
      </c>
      <c r="D49" s="116" t="str">
        <f>IFERROR(+VLOOKUP(C49,[1]BASE!$Q$4:$R$241,2,0),"")</f>
        <v>PROGRAMA DE INVERSION ECUADOR ESTRATEGICO - FUENTE BEI</v>
      </c>
      <c r="E49" s="116" t="str">
        <f>IFERROR(+VLOOKUP(C49,[1]BASE!$H$4:$N$241,3,0),"")</f>
        <v>INCREMENTAR LA CALIDAD EN LA INFRAESTRUCTURA DEL TRANSPORTE</v>
      </c>
      <c r="F49" s="116" t="str">
        <f>IFERROR(+VLOOKUP(C49,[1]BASE!$H$4:$N$241,4,0),"")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49" s="114" t="s">
        <v>67</v>
      </c>
      <c r="H49" s="117" t="str">
        <f>+IFERROR(VLOOKUP(G49,[1]BASE!$AL$4:$AM$31,2,0),"")</f>
        <v>ZONA 4</v>
      </c>
      <c r="I49" s="116" t="str">
        <f>IFERROR(+VLOOKUP(C49,[1]BASE!$AC$4:$AD$176,2,0),"")</f>
        <v/>
      </c>
      <c r="J49" s="115" t="s">
        <v>86</v>
      </c>
      <c r="K49" s="114" t="s">
        <v>152</v>
      </c>
      <c r="L49" s="116" t="str">
        <f t="shared" si="0"/>
        <v>C2. DESARROLLO URBANO</v>
      </c>
      <c r="M49" s="114" t="s">
        <v>153</v>
      </c>
      <c r="N49" s="114" t="s">
        <v>71</v>
      </c>
      <c r="O49" s="118">
        <v>1</v>
      </c>
      <c r="P49" s="118">
        <v>0.5</v>
      </c>
      <c r="Q49" s="118">
        <v>0.5</v>
      </c>
      <c r="R49" s="118">
        <v>0.1</v>
      </c>
      <c r="S49" s="118">
        <v>0.2</v>
      </c>
      <c r="T49" s="118">
        <v>0.2</v>
      </c>
      <c r="U49" s="118">
        <v>0</v>
      </c>
      <c r="V49" s="115" t="s">
        <v>83</v>
      </c>
      <c r="W49" s="114" t="s">
        <v>154</v>
      </c>
      <c r="X49" s="116" t="str">
        <f t="shared" si="1"/>
        <v>C2. A4. RECONSTRUCCIÓN DE LA SEDE MUNICIPAL DE PORTOVIEJO (FASE I).</v>
      </c>
      <c r="Y49" s="114" t="s">
        <v>159</v>
      </c>
      <c r="Z49" s="119">
        <v>730604</v>
      </c>
      <c r="AA49" s="120" t="str">
        <f t="shared" si="2"/>
        <v>73</v>
      </c>
      <c r="AB49" s="114" t="s">
        <v>155</v>
      </c>
      <c r="AC49" s="116" t="str">
        <f>IFERROR(+VLOOKUP(Z49,[1]BASE!$Z$4:$AA$246,2,0),"")</f>
        <v>FISCALIZACIÓN E INSPECCIONES TÉCNICAS EGRESOS POR CONTRATACIÓN DE SERVICIOS ESPECIALIZADOS PARA LA ENTREGA O RECEPCIÓN DE OBRAS O PERITAJES.</v>
      </c>
      <c r="AD49" s="121">
        <v>5869.3</v>
      </c>
      <c r="AE49" s="121">
        <v>48910.84</v>
      </c>
      <c r="AF49" s="122">
        <f t="shared" si="3"/>
        <v>54780.14</v>
      </c>
      <c r="AG49" s="123" t="s">
        <v>76</v>
      </c>
      <c r="AH49" s="124">
        <v>0</v>
      </c>
      <c r="AI49" s="124">
        <v>0</v>
      </c>
      <c r="AJ49" s="124">
        <v>29000</v>
      </c>
      <c r="AK49" s="124">
        <v>25780.14</v>
      </c>
      <c r="AL49" s="124">
        <v>0</v>
      </c>
      <c r="AM49" s="124">
        <v>0</v>
      </c>
      <c r="AN49" s="124">
        <v>0</v>
      </c>
      <c r="AO49" s="124">
        <v>0</v>
      </c>
      <c r="AP49" s="124">
        <v>0</v>
      </c>
      <c r="AQ49" s="124">
        <v>0</v>
      </c>
      <c r="AR49" s="124">
        <v>0</v>
      </c>
      <c r="AS49" s="124">
        <v>0</v>
      </c>
      <c r="AT49" s="125">
        <f t="shared" si="4"/>
        <v>54780.14</v>
      </c>
      <c r="AU49" s="125">
        <f t="shared" si="5"/>
        <v>54780.14</v>
      </c>
      <c r="AV49" s="125">
        <f t="shared" si="6"/>
        <v>0</v>
      </c>
      <c r="AW49" s="125">
        <f t="shared" si="7"/>
        <v>0</v>
      </c>
      <c r="AX49" s="127"/>
    </row>
    <row r="50" spans="1:50" s="126" customFormat="1" ht="97.15" customHeight="1" x14ac:dyDescent="0.25">
      <c r="A50" s="113"/>
      <c r="B50" s="114"/>
      <c r="C50" s="115" t="s">
        <v>151</v>
      </c>
      <c r="D50" s="116" t="str">
        <f>IFERROR(+VLOOKUP(C50,[1]BASE!$Q$4:$R$241,2,0),"")</f>
        <v>PROGRAMA DE INVERSION ECUADOR ESTRATEGICO - FUENTE BEI</v>
      </c>
      <c r="E50" s="116" t="str">
        <f>IFERROR(+VLOOKUP(C50,[1]BASE!$H$4:$N$241,3,0),"")</f>
        <v>INCREMENTAR LA CALIDAD EN LA INFRAESTRUCTURA DEL TRANSPORTE</v>
      </c>
      <c r="F50" s="116" t="str">
        <f>IFERROR(+VLOOKUP(C50,[1]BASE!$H$4:$N$241,4,0),"")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50" s="114" t="s">
        <v>67</v>
      </c>
      <c r="H50" s="117" t="str">
        <f>+IFERROR(VLOOKUP(G50,[1]BASE!$AL$4:$AM$31,2,0),"")</f>
        <v>ZONA 4</v>
      </c>
      <c r="I50" s="116" t="str">
        <f>IFERROR(+VLOOKUP(C50,[1]BASE!$AC$4:$AD$176,2,0),"")</f>
        <v/>
      </c>
      <c r="J50" s="115" t="s">
        <v>86</v>
      </c>
      <c r="K50" s="114" t="s">
        <v>152</v>
      </c>
      <c r="L50" s="116" t="str">
        <f t="shared" si="0"/>
        <v>C2. DESARROLLO URBANO</v>
      </c>
      <c r="M50" s="114" t="s">
        <v>153</v>
      </c>
      <c r="N50" s="114" t="s">
        <v>71</v>
      </c>
      <c r="O50" s="118">
        <v>1</v>
      </c>
      <c r="P50" s="118">
        <v>0.5</v>
      </c>
      <c r="Q50" s="118">
        <v>0.5</v>
      </c>
      <c r="R50" s="118">
        <v>0.1</v>
      </c>
      <c r="S50" s="118">
        <v>0.2</v>
      </c>
      <c r="T50" s="118">
        <v>0.2</v>
      </c>
      <c r="U50" s="118">
        <v>0</v>
      </c>
      <c r="V50" s="115" t="s">
        <v>106</v>
      </c>
      <c r="W50" s="114" t="s">
        <v>154</v>
      </c>
      <c r="X50" s="116" t="str">
        <f t="shared" si="1"/>
        <v>C2. A5. RECONSTRUCCIÓN DE LA SEDE MUNICIPAL DE PORTOVIEJO (FASE I).</v>
      </c>
      <c r="Y50" s="114" t="s">
        <v>160</v>
      </c>
      <c r="Z50" s="119">
        <v>730604</v>
      </c>
      <c r="AA50" s="120" t="str">
        <f t="shared" si="2"/>
        <v>73</v>
      </c>
      <c r="AB50" s="114" t="s">
        <v>155</v>
      </c>
      <c r="AC50" s="116" t="str">
        <f>IFERROR(+VLOOKUP(Z50,[1]BASE!$Z$4:$AA$246,2,0),"")</f>
        <v>FISCALIZACIÓN E INSPECCIONES TÉCNICAS EGRESOS POR CONTRATACIÓN DE SERVICIOS ESPECIALIZADOS PARA LA ENTREGA O RECEPCIÓN DE OBRAS O PERITAJES.</v>
      </c>
      <c r="AD50" s="121">
        <v>3275.21</v>
      </c>
      <c r="AE50" s="121">
        <v>27293.4</v>
      </c>
      <c r="AF50" s="122">
        <f t="shared" si="3"/>
        <v>30568.61</v>
      </c>
      <c r="AG50" s="123" t="s">
        <v>157</v>
      </c>
      <c r="AH50" s="124">
        <v>0</v>
      </c>
      <c r="AI50" s="124">
        <v>0</v>
      </c>
      <c r="AJ50" s="124">
        <v>0</v>
      </c>
      <c r="AK50" s="124">
        <v>30568.61</v>
      </c>
      <c r="AL50" s="124">
        <v>0</v>
      </c>
      <c r="AM50" s="124">
        <v>0</v>
      </c>
      <c r="AN50" s="124">
        <v>0</v>
      </c>
      <c r="AO50" s="124">
        <v>0</v>
      </c>
      <c r="AP50" s="124">
        <v>0</v>
      </c>
      <c r="AQ50" s="124">
        <v>0</v>
      </c>
      <c r="AR50" s="124">
        <v>0</v>
      </c>
      <c r="AS50" s="124">
        <v>0</v>
      </c>
      <c r="AT50" s="125">
        <f t="shared" si="4"/>
        <v>30568.61</v>
      </c>
      <c r="AU50" s="125">
        <f t="shared" si="5"/>
        <v>30568.61</v>
      </c>
      <c r="AV50" s="125">
        <f t="shared" si="6"/>
        <v>0</v>
      </c>
      <c r="AW50" s="125">
        <f t="shared" si="7"/>
        <v>0</v>
      </c>
      <c r="AX50" s="127"/>
    </row>
    <row r="51" spans="1:50" s="126" customFormat="1" ht="97.15" customHeight="1" x14ac:dyDescent="0.25">
      <c r="A51" s="113"/>
      <c r="B51" s="114"/>
      <c r="C51" s="115" t="s">
        <v>151</v>
      </c>
      <c r="D51" s="116" t="str">
        <f>IFERROR(+VLOOKUP(C51,[1]BASE!$Q$4:$R$241,2,0),"")</f>
        <v>PROGRAMA DE INVERSION ECUADOR ESTRATEGICO - FUENTE BEI</v>
      </c>
      <c r="E51" s="116" t="str">
        <f>IFERROR(+VLOOKUP(C51,[1]BASE!$H$4:$N$241,3,0),"")</f>
        <v>INCREMENTAR LA CALIDAD EN LA INFRAESTRUCTURA DEL TRANSPORTE</v>
      </c>
      <c r="F51" s="116" t="str">
        <f>IFERROR(+VLOOKUP(C51,[1]BASE!$H$4:$N$241,4,0),"")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51" s="114" t="s">
        <v>67</v>
      </c>
      <c r="H51" s="117" t="str">
        <f>+IFERROR(VLOOKUP(G51,[1]BASE!$AL$4:$AM$31,2,0),"")</f>
        <v>ZONA 4</v>
      </c>
      <c r="I51" s="116" t="str">
        <f>IFERROR(+VLOOKUP(C51,[1]BASE!$AC$4:$AD$176,2,0),"")</f>
        <v/>
      </c>
      <c r="J51" s="115" t="s">
        <v>68</v>
      </c>
      <c r="K51" s="114" t="s">
        <v>161</v>
      </c>
      <c r="L51" s="116" t="str">
        <f t="shared" si="0"/>
        <v>C1. SANEAMIENTO AMBIENTAL</v>
      </c>
      <c r="M51" s="114" t="s">
        <v>162</v>
      </c>
      <c r="N51" s="114" t="s">
        <v>71</v>
      </c>
      <c r="O51" s="118">
        <v>1</v>
      </c>
      <c r="P51" s="118">
        <v>0</v>
      </c>
      <c r="Q51" s="118">
        <v>1</v>
      </c>
      <c r="R51" s="118">
        <v>0.1</v>
      </c>
      <c r="S51" s="118">
        <v>0.4</v>
      </c>
      <c r="T51" s="118">
        <v>0.4</v>
      </c>
      <c r="U51" s="118">
        <v>0.1</v>
      </c>
      <c r="V51" s="115" t="s">
        <v>72</v>
      </c>
      <c r="W51" s="114" t="s">
        <v>163</v>
      </c>
      <c r="X51" s="116" t="str">
        <f t="shared" si="1"/>
        <v>C1. A1. SISTEMA DE TRATAMIENTO DE AA.PP. FASE II - LINEAS DE CONDUCCIÓN A COMUNIDADES RURALES DEL CANTÓN ROCAFUERTE.</v>
      </c>
      <c r="Y51" s="114" t="s">
        <v>163</v>
      </c>
      <c r="Z51" s="119">
        <v>750107</v>
      </c>
      <c r="AA51" s="120" t="str">
        <f t="shared" si="2"/>
        <v>75</v>
      </c>
      <c r="AB51" s="114"/>
      <c r="AC51" s="116" t="str">
        <f>IFERROR(+VLOOKUP(Z51,[1]BASE!$Z$4:$AA$246,2,0),"")</f>
        <v>CONSTRUCCIONES Y EDIFICACIONES EGRESOS PARA LA    CONSTRUCCIÓN DE EDIFICACIONES.</v>
      </c>
      <c r="AD51" s="121">
        <v>249741.81</v>
      </c>
      <c r="AE51" s="121">
        <v>2081181.77</v>
      </c>
      <c r="AF51" s="122">
        <f t="shared" si="3"/>
        <v>2330923.58</v>
      </c>
      <c r="AG51" s="123" t="s">
        <v>76</v>
      </c>
      <c r="AH51" s="124">
        <v>0</v>
      </c>
      <c r="AI51" s="124">
        <v>0</v>
      </c>
      <c r="AJ51" s="124">
        <v>0</v>
      </c>
      <c r="AK51" s="124">
        <v>2330923.58</v>
      </c>
      <c r="AL51" s="124">
        <v>0</v>
      </c>
      <c r="AM51" s="124">
        <v>0</v>
      </c>
      <c r="AN51" s="124">
        <v>0</v>
      </c>
      <c r="AO51" s="124">
        <v>0</v>
      </c>
      <c r="AP51" s="124">
        <v>0</v>
      </c>
      <c r="AQ51" s="124">
        <v>0</v>
      </c>
      <c r="AR51" s="124">
        <v>0</v>
      </c>
      <c r="AS51" s="124">
        <v>0</v>
      </c>
      <c r="AT51" s="125">
        <f t="shared" si="4"/>
        <v>2330923.58</v>
      </c>
      <c r="AU51" s="125">
        <f t="shared" si="5"/>
        <v>2330923.58</v>
      </c>
      <c r="AV51" s="125">
        <f t="shared" si="6"/>
        <v>0</v>
      </c>
      <c r="AW51" s="125">
        <f t="shared" si="7"/>
        <v>0</v>
      </c>
      <c r="AX51" s="127"/>
    </row>
    <row r="52" spans="1:50" s="126" customFormat="1" ht="97.15" customHeight="1" x14ac:dyDescent="0.25">
      <c r="A52" s="113"/>
      <c r="B52" s="114"/>
      <c r="C52" s="115" t="s">
        <v>151</v>
      </c>
      <c r="D52" s="116" t="str">
        <f>IFERROR(+VLOOKUP(C52,[1]BASE!$Q$4:$R$241,2,0),"")</f>
        <v>PROGRAMA DE INVERSION ECUADOR ESTRATEGICO - FUENTE BEI</v>
      </c>
      <c r="E52" s="116" t="str">
        <f>IFERROR(+VLOOKUP(C52,[1]BASE!$H$4:$N$241,3,0),"")</f>
        <v>INCREMENTAR LA CALIDAD EN LA INFRAESTRUCTURA DEL TRANSPORTE</v>
      </c>
      <c r="F52" s="116" t="str">
        <f>IFERROR(+VLOOKUP(C52,[1]BASE!$H$4:$N$241,4,0),"")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52" s="114" t="s">
        <v>67</v>
      </c>
      <c r="H52" s="117" t="str">
        <f>+IFERROR(VLOOKUP(G52,[1]BASE!$AL$4:$AM$31,2,0),"")</f>
        <v>ZONA 4</v>
      </c>
      <c r="I52" s="116" t="str">
        <f>IFERROR(+VLOOKUP(C52,[1]BASE!$AC$4:$AD$176,2,0),"")</f>
        <v/>
      </c>
      <c r="J52" s="115" t="s">
        <v>68</v>
      </c>
      <c r="K52" s="114" t="s">
        <v>161</v>
      </c>
      <c r="L52" s="116" t="str">
        <f t="shared" si="0"/>
        <v>C1. SANEAMIENTO AMBIENTAL</v>
      </c>
      <c r="M52" s="114" t="s">
        <v>162</v>
      </c>
      <c r="N52" s="114" t="s">
        <v>71</v>
      </c>
      <c r="O52" s="118">
        <v>1</v>
      </c>
      <c r="P52" s="118">
        <v>0</v>
      </c>
      <c r="Q52" s="118">
        <v>1</v>
      </c>
      <c r="R52" s="118">
        <v>0.1</v>
      </c>
      <c r="S52" s="118">
        <v>0.4</v>
      </c>
      <c r="T52" s="118">
        <v>0.4</v>
      </c>
      <c r="U52" s="118">
        <v>0.1</v>
      </c>
      <c r="V52" s="115" t="s">
        <v>77</v>
      </c>
      <c r="W52" s="114" t="s">
        <v>163</v>
      </c>
      <c r="X52" s="116" t="str">
        <f t="shared" si="1"/>
        <v>C1. A2. SISTEMA DE TRATAMIENTO DE AA.PP. FASE II - LINEAS DE CONDUCCIÓN A COMUNIDADES RURALES DEL CANTÓN ROCAFUERTE.</v>
      </c>
      <c r="Y52" s="114" t="s">
        <v>164</v>
      </c>
      <c r="Z52" s="119">
        <v>730604</v>
      </c>
      <c r="AA52" s="120" t="str">
        <f t="shared" si="2"/>
        <v>73</v>
      </c>
      <c r="AB52" s="114"/>
      <c r="AC52" s="116" t="str">
        <f>IFERROR(+VLOOKUP(Z52,[1]BASE!$Z$4:$AA$246,2,0),"")</f>
        <v>FISCALIZACIÓN E INSPECCIONES TÉCNICAS EGRESOS POR CONTRATACIÓN DE SERVICIOS ESPECIALIZADOS PARA LA ENTREGA O RECEPCIÓN DE OBRAS O PERITAJES.</v>
      </c>
      <c r="AD52" s="121">
        <v>12487.09</v>
      </c>
      <c r="AE52" s="121">
        <v>104059.09</v>
      </c>
      <c r="AF52" s="122">
        <f t="shared" si="3"/>
        <v>116546.18</v>
      </c>
      <c r="AG52" s="123" t="s">
        <v>76</v>
      </c>
      <c r="AH52" s="124">
        <v>0</v>
      </c>
      <c r="AI52" s="124">
        <v>0</v>
      </c>
      <c r="AJ52" s="124">
        <v>50000</v>
      </c>
      <c r="AK52" s="124">
        <v>66546.179999999993</v>
      </c>
      <c r="AL52" s="124">
        <v>0</v>
      </c>
      <c r="AM52" s="124">
        <v>0</v>
      </c>
      <c r="AN52" s="124">
        <v>0</v>
      </c>
      <c r="AO52" s="124">
        <v>0</v>
      </c>
      <c r="AP52" s="124">
        <v>0</v>
      </c>
      <c r="AQ52" s="124">
        <v>0</v>
      </c>
      <c r="AR52" s="124">
        <v>0</v>
      </c>
      <c r="AS52" s="124">
        <v>0</v>
      </c>
      <c r="AT52" s="125">
        <f t="shared" si="4"/>
        <v>116546.18</v>
      </c>
      <c r="AU52" s="125">
        <f t="shared" si="5"/>
        <v>116546.18</v>
      </c>
      <c r="AV52" s="125">
        <f t="shared" si="6"/>
        <v>0</v>
      </c>
      <c r="AW52" s="125">
        <f t="shared" si="7"/>
        <v>0</v>
      </c>
      <c r="AX52" s="127"/>
    </row>
    <row r="53" spans="1:50" s="126" customFormat="1" ht="97.15" customHeight="1" x14ac:dyDescent="0.25">
      <c r="A53" s="113">
        <v>58844</v>
      </c>
      <c r="B53" s="114"/>
      <c r="C53" s="115" t="s">
        <v>151</v>
      </c>
      <c r="D53" s="116" t="str">
        <f>IFERROR(+VLOOKUP(C53,[1]BASE!$Q$4:$R$241,2,0),"")</f>
        <v>PROGRAMA DE INVERSION ECUADOR ESTRATEGICO - FUENTE BEI</v>
      </c>
      <c r="E53" s="116" t="str">
        <f>IFERROR(+VLOOKUP(C53,[1]BASE!$H$4:$N$241,3,0),"")</f>
        <v>INCREMENTAR LA CALIDAD EN LA INFRAESTRUCTURA DEL TRANSPORTE</v>
      </c>
      <c r="F53" s="116" t="str">
        <f>IFERROR(+VLOOKUP(C53,[1]BASE!$H$4:$N$241,4,0),"")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53" s="114" t="s">
        <v>67</v>
      </c>
      <c r="H53" s="117" t="str">
        <f>+IFERROR(VLOOKUP(G53,[1]BASE!$AL$4:$AM$31,2,0),"")</f>
        <v>ZONA 4</v>
      </c>
      <c r="I53" s="116" t="str">
        <f>IFERROR(+VLOOKUP(C53,[1]BASE!$AC$4:$AD$176,2,0),"")</f>
        <v/>
      </c>
      <c r="J53" s="115" t="s">
        <v>86</v>
      </c>
      <c r="K53" s="114" t="s">
        <v>152</v>
      </c>
      <c r="L53" s="116" t="str">
        <f t="shared" si="0"/>
        <v>C2. DESARROLLO URBANO</v>
      </c>
      <c r="M53" s="114" t="s">
        <v>153</v>
      </c>
      <c r="N53" s="114" t="s">
        <v>71</v>
      </c>
      <c r="O53" s="118">
        <v>1</v>
      </c>
      <c r="P53" s="118">
        <v>0.5</v>
      </c>
      <c r="Q53" s="118">
        <v>0.5</v>
      </c>
      <c r="R53" s="118">
        <v>0.1</v>
      </c>
      <c r="S53" s="118">
        <v>0.2</v>
      </c>
      <c r="T53" s="118">
        <v>0.2</v>
      </c>
      <c r="U53" s="118">
        <v>0.1</v>
      </c>
      <c r="V53" s="115" t="s">
        <v>110</v>
      </c>
      <c r="W53" s="114" t="s">
        <v>165</v>
      </c>
      <c r="X53" s="116" t="str">
        <f t="shared" si="1"/>
        <v>C2. A6. CONSULTORÍA DE ESTUDIOS PARA LA INTERVENCIÓN EN LA INFRAESTRUCTURA EXISTENTE EN LA INSTITUCIÓN EDUCATIVA ELOY ALFARO.</v>
      </c>
      <c r="Y53" s="114" t="s">
        <v>166</v>
      </c>
      <c r="Z53" s="119">
        <v>780104</v>
      </c>
      <c r="AA53" s="120" t="str">
        <f t="shared" si="2"/>
        <v>78</v>
      </c>
      <c r="AB53" s="114" t="s">
        <v>155</v>
      </c>
      <c r="AC53" s="116" t="str">
        <f>IFERROR(+VLOOKUP(Z53,[1]BASE!$Z$4:$AA$246,2,0),"")</f>
        <v>A GOBIERNOS AUTÓNOMOS DESCENTRALIZADOS TRANSFERENCIAS O DONACIONES DE INVERSIÓN DESTINADAS A LOS GOBIERNOS AUTÓNOMOS DESCENTRALIZADOS.</v>
      </c>
      <c r="AD53" s="121">
        <v>10227.719999999999</v>
      </c>
      <c r="AE53" s="121">
        <v>85231</v>
      </c>
      <c r="AF53" s="122">
        <f t="shared" si="3"/>
        <v>95458.72</v>
      </c>
      <c r="AG53" s="123" t="s">
        <v>76</v>
      </c>
      <c r="AH53" s="124">
        <v>0</v>
      </c>
      <c r="AI53" s="124">
        <v>0</v>
      </c>
      <c r="AJ53" s="124">
        <v>0</v>
      </c>
      <c r="AK53" s="124">
        <v>95458.72</v>
      </c>
      <c r="AL53" s="124">
        <v>0</v>
      </c>
      <c r="AM53" s="124">
        <v>0</v>
      </c>
      <c r="AN53" s="124">
        <v>0</v>
      </c>
      <c r="AO53" s="124">
        <v>0</v>
      </c>
      <c r="AP53" s="124">
        <v>0</v>
      </c>
      <c r="AQ53" s="124">
        <v>0</v>
      </c>
      <c r="AR53" s="124">
        <v>0</v>
      </c>
      <c r="AS53" s="124">
        <v>0</v>
      </c>
      <c r="AT53" s="125">
        <f t="shared" si="4"/>
        <v>95458.72</v>
      </c>
      <c r="AU53" s="125">
        <f t="shared" si="5"/>
        <v>95458.72</v>
      </c>
      <c r="AV53" s="125">
        <f t="shared" si="6"/>
        <v>0</v>
      </c>
      <c r="AW53" s="125">
        <f t="shared" si="7"/>
        <v>0</v>
      </c>
      <c r="AX53" s="127"/>
    </row>
    <row r="54" spans="1:50" s="126" customFormat="1" ht="97.15" customHeight="1" x14ac:dyDescent="0.25">
      <c r="A54" s="113">
        <v>58847</v>
      </c>
      <c r="B54" s="114"/>
      <c r="C54" s="115" t="s">
        <v>151</v>
      </c>
      <c r="D54" s="116" t="str">
        <f>IFERROR(+VLOOKUP(C54,[1]BASE!$Q$4:$R$241,2,0),"")</f>
        <v>PROGRAMA DE INVERSION ECUADOR ESTRATEGICO - FUENTE BEI</v>
      </c>
      <c r="E54" s="116" t="str">
        <f>IFERROR(+VLOOKUP(C54,[1]BASE!$H$4:$N$241,3,0),"")</f>
        <v>INCREMENTAR LA CALIDAD EN LA INFRAESTRUCTURA DEL TRANSPORTE</v>
      </c>
      <c r="F54" s="116" t="str">
        <f>IFERROR(+VLOOKUP(C54,[1]BASE!$H$4:$N$241,4,0),"")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54" s="114" t="s">
        <v>67</v>
      </c>
      <c r="H54" s="117" t="str">
        <f>+IFERROR(VLOOKUP(G54,[1]BASE!$AL$4:$AM$31,2,0),"")</f>
        <v>ZONA 4</v>
      </c>
      <c r="I54" s="116" t="str">
        <f>IFERROR(+VLOOKUP(C54,[1]BASE!$AC$4:$AD$176,2,0),"")</f>
        <v/>
      </c>
      <c r="J54" s="115" t="s">
        <v>86</v>
      </c>
      <c r="K54" s="114" t="s">
        <v>152</v>
      </c>
      <c r="L54" s="116" t="str">
        <f t="shared" si="0"/>
        <v>C2. DESARROLLO URBANO</v>
      </c>
      <c r="M54" s="114" t="s">
        <v>153</v>
      </c>
      <c r="N54" s="114" t="s">
        <v>71</v>
      </c>
      <c r="O54" s="118">
        <v>1</v>
      </c>
      <c r="P54" s="118">
        <v>0.5</v>
      </c>
      <c r="Q54" s="118">
        <v>0.5</v>
      </c>
      <c r="R54" s="118">
        <v>0.1</v>
      </c>
      <c r="S54" s="118">
        <v>0.2</v>
      </c>
      <c r="T54" s="118">
        <v>0.2</v>
      </c>
      <c r="U54" s="118">
        <v>0</v>
      </c>
      <c r="V54" s="115" t="s">
        <v>113</v>
      </c>
      <c r="W54" s="114" t="s">
        <v>167</v>
      </c>
      <c r="X54" s="116" t="str">
        <f t="shared" si="1"/>
        <v>C2. A7. IMPLEMENTACIÓN DE CENTRO COMERCIAL AUTÓNOMO N°1 DE LA CIUDAD DE PORTOVIEJO.</v>
      </c>
      <c r="Y54" s="114" t="s">
        <v>167</v>
      </c>
      <c r="Z54" s="119">
        <v>780104</v>
      </c>
      <c r="AA54" s="120" t="str">
        <f t="shared" si="2"/>
        <v>78</v>
      </c>
      <c r="AB54" s="114" t="s">
        <v>75</v>
      </c>
      <c r="AC54" s="116" t="str">
        <f>IFERROR(+VLOOKUP(Z54,[1]BASE!$Z$4:$AA$246,2,0),"")</f>
        <v>A GOBIERNOS AUTÓNOMOS DESCENTRALIZADOS TRANSFERENCIAS O DONACIONES DE INVERSIÓN DESTINADAS A LOS GOBIERNOS AUTÓNOMOS DESCENTRALIZADOS.</v>
      </c>
      <c r="AD54" s="121">
        <v>0</v>
      </c>
      <c r="AE54" s="121">
        <v>10832107.77</v>
      </c>
      <c r="AF54" s="122">
        <f t="shared" si="3"/>
        <v>10832107.77</v>
      </c>
      <c r="AG54" s="123" t="s">
        <v>76</v>
      </c>
      <c r="AH54" s="124">
        <v>0</v>
      </c>
      <c r="AI54" s="124">
        <v>0</v>
      </c>
      <c r="AJ54" s="124">
        <v>0</v>
      </c>
      <c r="AK54" s="124">
        <v>10832107.77</v>
      </c>
      <c r="AL54" s="124">
        <v>0</v>
      </c>
      <c r="AM54" s="124">
        <v>0</v>
      </c>
      <c r="AN54" s="124">
        <v>0</v>
      </c>
      <c r="AO54" s="124">
        <v>0</v>
      </c>
      <c r="AP54" s="124">
        <v>0</v>
      </c>
      <c r="AQ54" s="124">
        <v>0</v>
      </c>
      <c r="AR54" s="124">
        <v>0</v>
      </c>
      <c r="AS54" s="124">
        <v>0</v>
      </c>
      <c r="AT54" s="125">
        <f t="shared" si="4"/>
        <v>10832107.77</v>
      </c>
      <c r="AU54" s="125">
        <f t="shared" si="5"/>
        <v>10832107.77</v>
      </c>
      <c r="AV54" s="125">
        <f t="shared" si="6"/>
        <v>0</v>
      </c>
      <c r="AW54" s="125">
        <f t="shared" si="7"/>
        <v>0</v>
      </c>
      <c r="AX54" s="127"/>
    </row>
    <row r="55" spans="1:50" s="126" customFormat="1" ht="97.15" customHeight="1" x14ac:dyDescent="0.25">
      <c r="A55" s="113">
        <v>58849</v>
      </c>
      <c r="B55" s="114"/>
      <c r="C55" s="115" t="s">
        <v>168</v>
      </c>
      <c r="D55" s="116" t="str">
        <f>IFERROR(+VLOOKUP(C55,[1]BASE!$Q$4:$R$241,2,0),"")</f>
        <v>PROYECTO DE RECONSTRUCCION Y REHABILITACION DE INFRAESTRUCTURA FISICA EN LAS ZONAS AFECTADAS POR EL TERREMOTO</v>
      </c>
      <c r="E55" s="116">
        <f>IFERROR(+VLOOKUP(C55,[1]BASE!$H$4:$N$241,3,0),"")</f>
        <v>0</v>
      </c>
      <c r="F55" s="116">
        <f>IFERROR(+VLOOKUP(C55,[1]BASE!$H$4:$N$241,4,0),"")</f>
        <v>0</v>
      </c>
      <c r="G55" s="114" t="s">
        <v>67</v>
      </c>
      <c r="H55" s="117" t="str">
        <f>+IFERROR(VLOOKUP(G55,[1]BASE!$AL$4:$AM$31,2,0),"")</f>
        <v>ZONA 4</v>
      </c>
      <c r="I55" s="116" t="str">
        <f>IFERROR(+VLOOKUP(C55,[1]BASE!$AC$4:$AD$176,2,0),"")</f>
        <v/>
      </c>
      <c r="J55" s="115" t="s">
        <v>68</v>
      </c>
      <c r="K55" s="114" t="s">
        <v>169</v>
      </c>
      <c r="L55" s="116" t="str">
        <f t="shared" si="0"/>
        <v>C1. CONSTRUIR, RECUPERAR, REHABILITAR Y REPOTENCIAR LA INFRAESTRUCTURA DE LAS UNIDADES DE SALUD DE PRIMERO Y SEGUNDO NIVEL DE ATENCIÓN Y SEDE DISTRITAL, PRIORIZADAS DE LA ZONA 1 Y 4, AFECTADAS POR EL TERREMOTO Y SUS RÉPLICAS.</v>
      </c>
      <c r="M55" s="114" t="s">
        <v>170</v>
      </c>
      <c r="N55" s="114" t="s">
        <v>71</v>
      </c>
      <c r="O55" s="118">
        <v>1</v>
      </c>
      <c r="P55" s="118">
        <v>0.53</v>
      </c>
      <c r="Q55" s="118">
        <v>0.47</v>
      </c>
      <c r="R55" s="118">
        <v>0.27</v>
      </c>
      <c r="S55" s="118">
        <v>0.2</v>
      </c>
      <c r="T55" s="118">
        <v>0</v>
      </c>
      <c r="U55" s="118">
        <v>0</v>
      </c>
      <c r="V55" s="115" t="s">
        <v>72</v>
      </c>
      <c r="W55" s="114" t="s">
        <v>171</v>
      </c>
      <c r="X55" s="116" t="str">
        <f t="shared" si="1"/>
        <v>C1. A1. HOSPITAL BASICO MIGUEL ALCIVAR DE BAHIA DE CARÁQUEZ.</v>
      </c>
      <c r="Y55" s="114" t="s">
        <v>172</v>
      </c>
      <c r="Z55" s="119">
        <v>750108</v>
      </c>
      <c r="AA55" s="120" t="str">
        <f t="shared" si="2"/>
        <v>75</v>
      </c>
      <c r="AB55" s="114" t="s">
        <v>75</v>
      </c>
      <c r="AC55" s="116" t="str">
        <f>IFERROR(+VLOOKUP(Z55,[1]BASE!$Z$4:$AA$246,2,0),"")</f>
        <v>HOSPITALES, CENTROS DE ASISTENCIA SOCIAL Y SALUD EGRESOS PARA LA CONSTRUCCIÓN DE HOSPITALES, CENTROS DE ASISTENCIA SOCIAL Y SALUD.</v>
      </c>
      <c r="AD55" s="121">
        <v>6355731.0599999996</v>
      </c>
      <c r="AE55" s="121">
        <v>0</v>
      </c>
      <c r="AF55" s="122">
        <f t="shared" si="3"/>
        <v>6355731.0599999996</v>
      </c>
      <c r="AG55" s="123" t="s">
        <v>76</v>
      </c>
      <c r="AH55" s="124">
        <v>0</v>
      </c>
      <c r="AI55" s="124">
        <v>1200000</v>
      </c>
      <c r="AJ55" s="124">
        <v>1500000</v>
      </c>
      <c r="AK55" s="124">
        <v>985000</v>
      </c>
      <c r="AL55" s="124">
        <v>1157800</v>
      </c>
      <c r="AM55" s="124">
        <v>1100000.06</v>
      </c>
      <c r="AN55" s="124">
        <f>6355731-5942800</f>
        <v>412931</v>
      </c>
      <c r="AO55" s="124">
        <v>0</v>
      </c>
      <c r="AP55" s="124">
        <v>0</v>
      </c>
      <c r="AQ55" s="124">
        <v>0</v>
      </c>
      <c r="AR55" s="124">
        <v>0</v>
      </c>
      <c r="AS55" s="124">
        <v>0</v>
      </c>
      <c r="AT55" s="125">
        <f t="shared" si="4"/>
        <v>6355731.0600000005</v>
      </c>
      <c r="AU55" s="125">
        <f t="shared" si="5"/>
        <v>3685000</v>
      </c>
      <c r="AV55" s="125">
        <f t="shared" si="6"/>
        <v>2670731.06</v>
      </c>
      <c r="AW55" s="125">
        <f t="shared" si="7"/>
        <v>0</v>
      </c>
      <c r="AX55" s="127"/>
    </row>
    <row r="56" spans="1:50" s="126" customFormat="1" ht="97.15" customHeight="1" x14ac:dyDescent="0.25">
      <c r="A56" s="113">
        <v>58850</v>
      </c>
      <c r="B56" s="114"/>
      <c r="C56" s="115" t="s">
        <v>168</v>
      </c>
      <c r="D56" s="116" t="str">
        <f>IFERROR(+VLOOKUP(C56,[1]BASE!$Q$4:$R$241,2,0),"")</f>
        <v>PROYECTO DE RECONSTRUCCION Y REHABILITACION DE INFRAESTRUCTURA FISICA EN LAS ZONAS AFECTADAS POR EL TERREMOTO</v>
      </c>
      <c r="E56" s="116">
        <f>IFERROR(+VLOOKUP(C56,[1]BASE!$H$4:$N$241,3,0),"")</f>
        <v>0</v>
      </c>
      <c r="F56" s="116">
        <f>IFERROR(+VLOOKUP(C56,[1]BASE!$H$4:$N$241,4,0),"")</f>
        <v>0</v>
      </c>
      <c r="G56" s="114" t="s">
        <v>67</v>
      </c>
      <c r="H56" s="117" t="str">
        <f>+IFERROR(VLOOKUP(G56,[1]BASE!$AL$4:$AM$31,2,0),"")</f>
        <v>ZONA 4</v>
      </c>
      <c r="I56" s="116" t="str">
        <f>IFERROR(+VLOOKUP(C56,[1]BASE!$AC$4:$AD$176,2,0),"")</f>
        <v/>
      </c>
      <c r="J56" s="115" t="s">
        <v>68</v>
      </c>
      <c r="K56" s="114" t="s">
        <v>169</v>
      </c>
      <c r="L56" s="116" t="str">
        <f t="shared" si="0"/>
        <v>C1. CONSTRUIR, RECUPERAR, REHABILITAR Y REPOTENCIAR LA INFRAESTRUCTURA DE LAS UNIDADES DE SALUD DE PRIMERO Y SEGUNDO NIVEL DE ATENCIÓN Y SEDE DISTRITAL, PRIORIZADAS DE LA ZONA 1 Y 4, AFECTADAS POR EL TERREMOTO Y SUS RÉPLICAS.</v>
      </c>
      <c r="M56" s="114" t="s">
        <v>170</v>
      </c>
      <c r="N56" s="114" t="s">
        <v>71</v>
      </c>
      <c r="O56" s="118">
        <v>1</v>
      </c>
      <c r="P56" s="118">
        <v>0.53</v>
      </c>
      <c r="Q56" s="118">
        <v>0.47</v>
      </c>
      <c r="R56" s="118">
        <v>0.27</v>
      </c>
      <c r="S56" s="118">
        <v>0.2</v>
      </c>
      <c r="T56" s="118">
        <v>0</v>
      </c>
      <c r="U56" s="118">
        <v>0</v>
      </c>
      <c r="V56" s="115" t="s">
        <v>72</v>
      </c>
      <c r="W56" s="114" t="s">
        <v>171</v>
      </c>
      <c r="X56" s="116" t="str">
        <f t="shared" si="1"/>
        <v>C1. A1. HOSPITAL BASICO MIGUEL ALCIVAR DE BAHIA DE CARÁQUEZ.</v>
      </c>
      <c r="Y56" s="114" t="s">
        <v>173</v>
      </c>
      <c r="Z56" s="119">
        <v>730604</v>
      </c>
      <c r="AA56" s="120" t="str">
        <f t="shared" si="2"/>
        <v>73</v>
      </c>
      <c r="AB56" s="114" t="s">
        <v>75</v>
      </c>
      <c r="AC56" s="116" t="str">
        <f>IFERROR(+VLOOKUP(Z56,[1]BASE!$Z$4:$AA$246,2,0),"")</f>
        <v>FISCALIZACIÓN E INSPECCIONES TÉCNICAS EGRESOS POR CONTRATACIÓN DE SERVICIOS ESPECIALIZADOS PARA LA ENTREGA O RECEPCIÓN DE OBRAS O PERITAJES.</v>
      </c>
      <c r="AD56" s="121">
        <v>337065.4</v>
      </c>
      <c r="AE56" s="121">
        <v>0</v>
      </c>
      <c r="AF56" s="122">
        <f t="shared" si="3"/>
        <v>337065.4</v>
      </c>
      <c r="AG56" s="123" t="s">
        <v>76</v>
      </c>
      <c r="AH56" s="124">
        <v>0</v>
      </c>
      <c r="AI56" s="124">
        <v>74796.23</v>
      </c>
      <c r="AJ56" s="124">
        <v>88321.56</v>
      </c>
      <c r="AK56" s="124">
        <v>44987.35</v>
      </c>
      <c r="AL56" s="124">
        <v>66242.14</v>
      </c>
      <c r="AM56" s="124">
        <v>36271</v>
      </c>
      <c r="AN56" s="124">
        <v>26447.119999999999</v>
      </c>
      <c r="AO56" s="124">
        <v>0</v>
      </c>
      <c r="AP56" s="124">
        <v>0</v>
      </c>
      <c r="AQ56" s="124">
        <v>0</v>
      </c>
      <c r="AR56" s="124">
        <v>0</v>
      </c>
      <c r="AS56" s="124">
        <v>0</v>
      </c>
      <c r="AT56" s="125">
        <f t="shared" si="4"/>
        <v>337065.39999999997</v>
      </c>
      <c r="AU56" s="125">
        <f t="shared" si="5"/>
        <v>208105.13999999998</v>
      </c>
      <c r="AV56" s="125">
        <f t="shared" si="6"/>
        <v>128960.26</v>
      </c>
      <c r="AW56" s="125">
        <f t="shared" si="7"/>
        <v>0</v>
      </c>
      <c r="AX56" s="127"/>
    </row>
    <row r="57" spans="1:50" s="126" customFormat="1" ht="97.15" customHeight="1" x14ac:dyDescent="0.25">
      <c r="A57" s="113">
        <v>58851</v>
      </c>
      <c r="B57" s="114"/>
      <c r="C57" s="115" t="s">
        <v>168</v>
      </c>
      <c r="D57" s="116" t="str">
        <f>IFERROR(+VLOOKUP(C57,[1]BASE!$Q$4:$R$241,2,0),"")</f>
        <v>PROYECTO DE RECONSTRUCCION Y REHABILITACION DE INFRAESTRUCTURA FISICA EN LAS ZONAS AFECTADAS POR EL TERREMOTO</v>
      </c>
      <c r="E57" s="116">
        <f>IFERROR(+VLOOKUP(C57,[1]BASE!$H$4:$N$241,3,0),"")</f>
        <v>0</v>
      </c>
      <c r="F57" s="116">
        <f>IFERROR(+VLOOKUP(C57,[1]BASE!$H$4:$N$241,4,0),"")</f>
        <v>0</v>
      </c>
      <c r="G57" s="114" t="s">
        <v>67</v>
      </c>
      <c r="H57" s="117" t="str">
        <f>+IFERROR(VLOOKUP(G57,[1]BASE!$AL$4:$AM$31,2,0),"")</f>
        <v>ZONA 4</v>
      </c>
      <c r="I57" s="116" t="str">
        <f>IFERROR(+VLOOKUP(C57,[1]BASE!$AC$4:$AD$176,2,0),"")</f>
        <v/>
      </c>
      <c r="J57" s="115" t="s">
        <v>86</v>
      </c>
      <c r="K57" s="114" t="s">
        <v>169</v>
      </c>
      <c r="L57" s="116" t="str">
        <f t="shared" si="0"/>
        <v>C2. CONSTRUIR, RECUPERAR, REHABILITAR Y REPOTENCIAR LA INFRAESTRUCTURA DE LAS UNIDADES DE SALUD DE PRIMERO Y SEGUNDO NIVEL DE ATENCIÓN Y SEDE DISTRITAL, PRIORIZADAS DE LA ZONA 1 Y 4, AFECTADAS POR EL TERREMOTO Y SUS RÉPLICAS.</v>
      </c>
      <c r="M57" s="114" t="s">
        <v>170</v>
      </c>
      <c r="N57" s="114" t="s">
        <v>71</v>
      </c>
      <c r="O57" s="118">
        <v>1</v>
      </c>
      <c r="P57" s="118">
        <v>0.9</v>
      </c>
      <c r="Q57" s="118">
        <v>0.1</v>
      </c>
      <c r="R57" s="118">
        <v>0.1</v>
      </c>
      <c r="S57" s="118">
        <v>0</v>
      </c>
      <c r="T57" s="118">
        <v>0</v>
      </c>
      <c r="U57" s="118">
        <v>0</v>
      </c>
      <c r="V57" s="115" t="s">
        <v>72</v>
      </c>
      <c r="W57" s="114" t="s">
        <v>174</v>
      </c>
      <c r="X57" s="116" t="str">
        <f t="shared" si="1"/>
        <v>C2. A1. HOSPITAL NAPOLEÓN DÁVILA CÓRDOVA DE CHONE.</v>
      </c>
      <c r="Y57" s="114" t="s">
        <v>175</v>
      </c>
      <c r="Z57" s="119">
        <v>750108</v>
      </c>
      <c r="AA57" s="120" t="str">
        <f t="shared" si="2"/>
        <v>75</v>
      </c>
      <c r="AB57" s="114" t="s">
        <v>176</v>
      </c>
      <c r="AC57" s="116" t="str">
        <f>IFERROR(+VLOOKUP(Z57,[1]BASE!$Z$4:$AA$246,2,0),"")</f>
        <v>HOSPITALES, CENTROS DE ASISTENCIA SOCIAL Y SALUD EGRESOS PARA LA CONSTRUCCIÓN DE HOSPITALES, CENTROS DE ASISTENCIA SOCIAL Y SALUD.</v>
      </c>
      <c r="AD57" s="121">
        <v>596510.27</v>
      </c>
      <c r="AE57" s="121">
        <v>25561441.920000002</v>
      </c>
      <c r="AF57" s="122">
        <f t="shared" si="3"/>
        <v>26157952.190000001</v>
      </c>
      <c r="AG57" s="123" t="s">
        <v>76</v>
      </c>
      <c r="AH57" s="124">
        <v>0</v>
      </c>
      <c r="AI57" s="124">
        <v>8725806.1899999995</v>
      </c>
      <c r="AJ57" s="124">
        <v>0</v>
      </c>
      <c r="AK57" s="124">
        <v>0</v>
      </c>
      <c r="AL57" s="124">
        <v>17432146</v>
      </c>
      <c r="AM57" s="124">
        <v>0</v>
      </c>
      <c r="AN57" s="124">
        <v>0</v>
      </c>
      <c r="AO57" s="124">
        <v>0</v>
      </c>
      <c r="AP57" s="124">
        <v>0</v>
      </c>
      <c r="AQ57" s="124">
        <v>0</v>
      </c>
      <c r="AR57" s="124">
        <v>0</v>
      </c>
      <c r="AS57" s="124">
        <v>0</v>
      </c>
      <c r="AT57" s="125">
        <f t="shared" si="4"/>
        <v>26157952.189999998</v>
      </c>
      <c r="AU57" s="125">
        <f t="shared" si="5"/>
        <v>8725806.1899999995</v>
      </c>
      <c r="AV57" s="125">
        <f t="shared" si="6"/>
        <v>17432146</v>
      </c>
      <c r="AW57" s="125">
        <f t="shared" si="7"/>
        <v>0</v>
      </c>
      <c r="AX57" s="127"/>
    </row>
    <row r="58" spans="1:50" s="126" customFormat="1" ht="97.15" customHeight="1" x14ac:dyDescent="0.25">
      <c r="A58" s="113">
        <v>58852</v>
      </c>
      <c r="B58" s="114"/>
      <c r="C58" s="115" t="s">
        <v>168</v>
      </c>
      <c r="D58" s="116" t="str">
        <f>IFERROR(+VLOOKUP(C58,[1]BASE!$Q$4:$R$241,2,0),"")</f>
        <v>PROYECTO DE RECONSTRUCCION Y REHABILITACION DE INFRAESTRUCTURA FISICA EN LAS ZONAS AFECTADAS POR EL TERREMOTO</v>
      </c>
      <c r="E58" s="116">
        <f>IFERROR(+VLOOKUP(C58,[1]BASE!$H$4:$N$241,3,0),"")</f>
        <v>0</v>
      </c>
      <c r="F58" s="116">
        <f>IFERROR(+VLOOKUP(C58,[1]BASE!$H$4:$N$241,4,0),"")</f>
        <v>0</v>
      </c>
      <c r="G58" s="114" t="s">
        <v>67</v>
      </c>
      <c r="H58" s="117" t="str">
        <f>+IFERROR(VLOOKUP(G58,[1]BASE!$AL$4:$AM$31,2,0),"")</f>
        <v>ZONA 4</v>
      </c>
      <c r="I58" s="116" t="str">
        <f>IFERROR(+VLOOKUP(C58,[1]BASE!$AC$4:$AD$176,2,0),"")</f>
        <v/>
      </c>
      <c r="J58" s="115" t="s">
        <v>86</v>
      </c>
      <c r="K58" s="114" t="s">
        <v>169</v>
      </c>
      <c r="L58" s="116" t="str">
        <f t="shared" si="0"/>
        <v>C2. CONSTRUIR, RECUPERAR, REHABILITAR Y REPOTENCIAR LA INFRAESTRUCTURA DE LAS UNIDADES DE SALUD DE PRIMERO Y SEGUNDO NIVEL DE ATENCIÓN Y SEDE DISTRITAL, PRIORIZADAS DE LA ZONA 1 Y 4, AFECTADAS POR EL TERREMOTO Y SUS RÉPLICAS.</v>
      </c>
      <c r="M58" s="114" t="s">
        <v>170</v>
      </c>
      <c r="N58" s="114" t="s">
        <v>71</v>
      </c>
      <c r="O58" s="118">
        <v>1</v>
      </c>
      <c r="P58" s="118">
        <v>0.9</v>
      </c>
      <c r="Q58" s="118">
        <v>0.1</v>
      </c>
      <c r="R58" s="118">
        <v>0.1</v>
      </c>
      <c r="S58" s="118">
        <v>0</v>
      </c>
      <c r="T58" s="118">
        <v>0</v>
      </c>
      <c r="U58" s="118">
        <v>0</v>
      </c>
      <c r="V58" s="115" t="s">
        <v>72</v>
      </c>
      <c r="W58" s="114" t="s">
        <v>174</v>
      </c>
      <c r="X58" s="116" t="str">
        <f t="shared" si="1"/>
        <v>C2. A1. HOSPITAL NAPOLEÓN DÁVILA CÓRDOVA DE CHONE.</v>
      </c>
      <c r="Y58" s="114" t="s">
        <v>177</v>
      </c>
      <c r="Z58" s="119">
        <v>730604</v>
      </c>
      <c r="AA58" s="120" t="str">
        <f t="shared" si="2"/>
        <v>73</v>
      </c>
      <c r="AB58" s="114" t="s">
        <v>178</v>
      </c>
      <c r="AC58" s="116" t="str">
        <f>IFERROR(+VLOOKUP(Z58,[1]BASE!$Z$4:$AA$246,2,0),"")</f>
        <v>FISCALIZACIÓN E INSPECCIONES TÉCNICAS EGRESOS POR CONTRATACIÓN DE SERVICIOS ESPECIALIZADOS PARA LA ENTREGA O RECEPCIÓN DE OBRAS O PERITAJES.</v>
      </c>
      <c r="AD58" s="121">
        <v>256413.05</v>
      </c>
      <c r="AE58" s="121">
        <v>0</v>
      </c>
      <c r="AF58" s="122">
        <f t="shared" si="3"/>
        <v>256413.05</v>
      </c>
      <c r="AG58" s="123" t="s">
        <v>76</v>
      </c>
      <c r="AH58" s="124">
        <v>0</v>
      </c>
      <c r="AI58" s="124">
        <v>47500</v>
      </c>
      <c r="AJ58" s="124">
        <v>48792</v>
      </c>
      <c r="AK58" s="124">
        <v>42164.05</v>
      </c>
      <c r="AL58" s="124">
        <v>54742</v>
      </c>
      <c r="AM58" s="124">
        <v>63215</v>
      </c>
      <c r="AN58" s="124">
        <v>0</v>
      </c>
      <c r="AO58" s="124">
        <v>0</v>
      </c>
      <c r="AP58" s="124">
        <v>0</v>
      </c>
      <c r="AQ58" s="124">
        <v>0</v>
      </c>
      <c r="AR58" s="124">
        <v>0</v>
      </c>
      <c r="AS58" s="124">
        <v>0</v>
      </c>
      <c r="AT58" s="125">
        <f t="shared" si="4"/>
        <v>256413.05</v>
      </c>
      <c r="AU58" s="125">
        <f t="shared" si="5"/>
        <v>138456.04999999999</v>
      </c>
      <c r="AV58" s="125">
        <f t="shared" si="6"/>
        <v>117957</v>
      </c>
      <c r="AW58" s="125">
        <f t="shared" si="7"/>
        <v>0</v>
      </c>
      <c r="AX58" s="127"/>
    </row>
    <row r="59" spans="1:50" s="126" customFormat="1" ht="97.15" customHeight="1" x14ac:dyDescent="0.25">
      <c r="A59" s="113">
        <v>58853</v>
      </c>
      <c r="B59" s="114"/>
      <c r="C59" s="115" t="s">
        <v>168</v>
      </c>
      <c r="D59" s="116" t="str">
        <f>IFERROR(+VLOOKUP(C59,[1]BASE!$Q$4:$R$241,2,0),"")</f>
        <v>PROYECTO DE RECONSTRUCCION Y REHABILITACION DE INFRAESTRUCTURA FISICA EN LAS ZONAS AFECTADAS POR EL TERREMOTO</v>
      </c>
      <c r="E59" s="116">
        <f>IFERROR(+VLOOKUP(C59,[1]BASE!$H$4:$N$241,3,0),"")</f>
        <v>0</v>
      </c>
      <c r="F59" s="116">
        <f>IFERROR(+VLOOKUP(C59,[1]BASE!$H$4:$N$241,4,0),"")</f>
        <v>0</v>
      </c>
      <c r="G59" s="114" t="s">
        <v>67</v>
      </c>
      <c r="H59" s="117" t="str">
        <f>+IFERROR(VLOOKUP(G59,[1]BASE!$AL$4:$AM$31,2,0),"")</f>
        <v>ZONA 4</v>
      </c>
      <c r="I59" s="116" t="str">
        <f>IFERROR(+VLOOKUP(C59,[1]BASE!$AC$4:$AD$176,2,0),"")</f>
        <v/>
      </c>
      <c r="J59" s="115" t="s">
        <v>92</v>
      </c>
      <c r="K59" s="114" t="s">
        <v>169</v>
      </c>
      <c r="L59" s="116" t="str">
        <f t="shared" si="0"/>
        <v>C3. CONSTRUIR, RECUPERAR, REHABILITAR Y REPOTENCIAR LA INFRAESTRUCTURA DE LAS UNIDADES DE SALUD DE PRIMERO Y SEGUNDO NIVEL DE ATENCIÓN Y SEDE DISTRITAL, PRIORIZADAS DE LA ZONA 1 Y 4, AFECTADAS POR EL TERREMOTO Y SUS RÉPLICAS.</v>
      </c>
      <c r="M59" s="114" t="s">
        <v>170</v>
      </c>
      <c r="N59" s="114" t="s">
        <v>71</v>
      </c>
      <c r="O59" s="118">
        <v>1</v>
      </c>
      <c r="P59" s="118">
        <v>0.3</v>
      </c>
      <c r="Q59" s="118">
        <v>0.7</v>
      </c>
      <c r="R59" s="118">
        <v>0.3</v>
      </c>
      <c r="S59" s="118">
        <v>0.4</v>
      </c>
      <c r="T59" s="118">
        <v>0</v>
      </c>
      <c r="U59" s="118">
        <v>0</v>
      </c>
      <c r="V59" s="115" t="s">
        <v>72</v>
      </c>
      <c r="W59" s="114" t="s">
        <v>179</v>
      </c>
      <c r="X59" s="116" t="str">
        <f t="shared" si="1"/>
        <v>C3. A1. HOSPITAL RAFAEL RODRIGUEZ ZAMBRANO, UBICADO EN EL CANTÓN MANTA, PROVINCIA DE MANABÍ.</v>
      </c>
      <c r="Y59" s="114" t="s">
        <v>180</v>
      </c>
      <c r="Z59" s="119">
        <v>750108</v>
      </c>
      <c r="AA59" s="120" t="str">
        <f t="shared" si="2"/>
        <v>75</v>
      </c>
      <c r="AB59" s="114" t="s">
        <v>75</v>
      </c>
      <c r="AC59" s="116" t="str">
        <f>IFERROR(+VLOOKUP(Z59,[1]BASE!$Z$4:$AA$246,2,0),"")</f>
        <v>HOSPITALES, CENTROS DE ASISTENCIA SOCIAL Y SALUD EGRESOS PARA LA CONSTRUCCIÓN DE HOSPITALES, CENTROS DE ASISTENCIA SOCIAL Y SALUD.</v>
      </c>
      <c r="AD59" s="121">
        <v>5103672.7</v>
      </c>
      <c r="AE59" s="121">
        <v>0</v>
      </c>
      <c r="AF59" s="122">
        <f t="shared" si="3"/>
        <v>5103672.7</v>
      </c>
      <c r="AG59" s="123" t="s">
        <v>76</v>
      </c>
      <c r="AH59" s="124">
        <v>0</v>
      </c>
      <c r="AI59" s="124">
        <v>541230</v>
      </c>
      <c r="AJ59" s="124">
        <v>558214</v>
      </c>
      <c r="AK59" s="124">
        <v>609423</v>
      </c>
      <c r="AL59" s="124">
        <v>589312.35</v>
      </c>
      <c r="AM59" s="124">
        <v>612008.35</v>
      </c>
      <c r="AN59" s="124">
        <v>479231</v>
      </c>
      <c r="AO59" s="124">
        <v>454123</v>
      </c>
      <c r="AP59" s="124">
        <v>351354</v>
      </c>
      <c r="AQ59" s="124">
        <v>442321</v>
      </c>
      <c r="AR59" s="124">
        <v>321456</v>
      </c>
      <c r="AS59" s="124">
        <v>145000</v>
      </c>
      <c r="AT59" s="125">
        <f t="shared" si="4"/>
        <v>5103672.7</v>
      </c>
      <c r="AU59" s="125">
        <f t="shared" si="5"/>
        <v>1708867</v>
      </c>
      <c r="AV59" s="125">
        <f t="shared" si="6"/>
        <v>2134674.7000000002</v>
      </c>
      <c r="AW59" s="125">
        <f t="shared" si="7"/>
        <v>1260131</v>
      </c>
      <c r="AX59" s="127"/>
    </row>
    <row r="60" spans="1:50" s="126" customFormat="1" ht="97.15" customHeight="1" x14ac:dyDescent="0.25">
      <c r="A60" s="113"/>
      <c r="B60" s="114"/>
      <c r="C60" s="115" t="s">
        <v>181</v>
      </c>
      <c r="D60" s="116" t="str">
        <f>IFERROR(+VLOOKUP(C60,[1]BASE!$Q$4:$R$241,2,0),"")</f>
        <v>INFRAESTRUCTURA FISICA, EQUIPAMIENTO, MANTENIMIENTO, ESTUDIOS Y FISCALIZACION EN SALUD</v>
      </c>
      <c r="E60" s="116">
        <f>IFERROR(+VLOOKUP(C60,[1]BASE!$H$4:$N$241,3,0),"")</f>
        <v>0</v>
      </c>
      <c r="F60" s="116">
        <f>IFERROR(+VLOOKUP(C60,[1]BASE!$H$4:$N$241,4,0),"")</f>
        <v>0</v>
      </c>
      <c r="G60" s="114" t="s">
        <v>67</v>
      </c>
      <c r="H60" s="117" t="str">
        <f>+IFERROR(VLOOKUP(G60,[1]BASE!$AL$4:$AM$31,2,0),"")</f>
        <v>ZONA 4</v>
      </c>
      <c r="I60" s="116" t="str">
        <f>IFERROR(+VLOOKUP(C60,[1]BASE!$AC$4:$AD$176,2,0),"")</f>
        <v/>
      </c>
      <c r="J60" s="115" t="s">
        <v>68</v>
      </c>
      <c r="K60" s="114" t="s">
        <v>182</v>
      </c>
      <c r="L60" s="116" t="str">
        <f t="shared" si="0"/>
        <v>C1. CONSTRUIDOS LOS NUEVOS ESTABLECIMIENTOS DE SALUD DE PRIMER, SEGUNDO Y TERCER NIVEL DE ATENCIÓN.</v>
      </c>
      <c r="M60" s="114" t="s">
        <v>170</v>
      </c>
      <c r="N60" s="114" t="s">
        <v>71</v>
      </c>
      <c r="O60" s="118">
        <v>1</v>
      </c>
      <c r="P60" s="118">
        <v>0.8</v>
      </c>
      <c r="Q60" s="118">
        <v>0.2</v>
      </c>
      <c r="R60" s="118">
        <v>0.2</v>
      </c>
      <c r="S60" s="118">
        <v>0</v>
      </c>
      <c r="T60" s="118">
        <v>0</v>
      </c>
      <c r="U60" s="118">
        <v>0</v>
      </c>
      <c r="V60" s="115" t="s">
        <v>72</v>
      </c>
      <c r="W60" s="114" t="s">
        <v>183</v>
      </c>
      <c r="X60" s="116" t="str">
        <f t="shared" si="1"/>
        <v>C1. A1. HOSPITAL DE ESPECIALIDADES DE PORTOVIEJO.</v>
      </c>
      <c r="Y60" s="114" t="s">
        <v>184</v>
      </c>
      <c r="Z60" s="119">
        <v>730604</v>
      </c>
      <c r="AA60" s="120" t="str">
        <f t="shared" si="2"/>
        <v>73</v>
      </c>
      <c r="AB60" s="114"/>
      <c r="AC60" s="116" t="str">
        <f>IFERROR(+VLOOKUP(Z60,[1]BASE!$Z$4:$AA$246,2,0),"")</f>
        <v>FISCALIZACIÓN E INSPECCIONES TÉCNICAS EGRESOS POR CONTRATACIÓN DE SERVICIOS ESPECIALIZADOS PARA LA ENTREGA O RECEPCIÓN DE OBRAS O PERITAJES.</v>
      </c>
      <c r="AD60" s="121">
        <v>121416</v>
      </c>
      <c r="AE60" s="121">
        <v>0</v>
      </c>
      <c r="AF60" s="122">
        <f t="shared" si="3"/>
        <v>121416</v>
      </c>
      <c r="AG60" s="123" t="s">
        <v>76</v>
      </c>
      <c r="AH60" s="124">
        <v>0</v>
      </c>
      <c r="AI60" s="124">
        <v>0</v>
      </c>
      <c r="AJ60" s="124">
        <v>0</v>
      </c>
      <c r="AK60" s="121">
        <v>121416</v>
      </c>
      <c r="AL60" s="124">
        <v>0</v>
      </c>
      <c r="AM60" s="124">
        <v>0</v>
      </c>
      <c r="AN60" s="124">
        <v>0</v>
      </c>
      <c r="AO60" s="124">
        <v>0</v>
      </c>
      <c r="AP60" s="124">
        <v>0</v>
      </c>
      <c r="AQ60" s="124">
        <v>0</v>
      </c>
      <c r="AR60" s="124">
        <v>0</v>
      </c>
      <c r="AS60" s="124">
        <v>0</v>
      </c>
      <c r="AT60" s="125">
        <f t="shared" si="4"/>
        <v>121416</v>
      </c>
      <c r="AU60" s="125">
        <f t="shared" si="5"/>
        <v>121416</v>
      </c>
      <c r="AV60" s="125">
        <f t="shared" si="6"/>
        <v>0</v>
      </c>
      <c r="AW60" s="125">
        <f t="shared" si="7"/>
        <v>0</v>
      </c>
      <c r="AX60" s="127"/>
    </row>
    <row r="61" spans="1:50" s="126" customFormat="1" ht="97.15" customHeight="1" x14ac:dyDescent="0.25">
      <c r="A61" s="113">
        <v>58857</v>
      </c>
      <c r="B61" s="114"/>
      <c r="C61" s="115" t="s">
        <v>181</v>
      </c>
      <c r="D61" s="116" t="str">
        <f>IFERROR(+VLOOKUP(C61,[1]BASE!$Q$4:$R$241,2,0),"")</f>
        <v>INFRAESTRUCTURA FISICA, EQUIPAMIENTO, MANTENIMIENTO, ESTUDIOS Y FISCALIZACION EN SALUD</v>
      </c>
      <c r="E61" s="116">
        <f>IFERROR(+VLOOKUP(C61,[1]BASE!$H$4:$N$241,3,0),"")</f>
        <v>0</v>
      </c>
      <c r="F61" s="116">
        <f>IFERROR(+VLOOKUP(C61,[1]BASE!$H$4:$N$241,4,0),"")</f>
        <v>0</v>
      </c>
      <c r="G61" s="114" t="s">
        <v>67</v>
      </c>
      <c r="H61" s="117" t="str">
        <f>+IFERROR(VLOOKUP(G61,[1]BASE!$AL$4:$AM$31,2,0),"")</f>
        <v>ZONA 4</v>
      </c>
      <c r="I61" s="116" t="str">
        <f>IFERROR(+VLOOKUP(C61,[1]BASE!$AC$4:$AD$176,2,0),"")</f>
        <v/>
      </c>
      <c r="J61" s="115" t="s">
        <v>68</v>
      </c>
      <c r="K61" s="114" t="s">
        <v>182</v>
      </c>
      <c r="L61" s="116" t="str">
        <f t="shared" si="0"/>
        <v>C1. CONSTRUIDOS LOS NUEVOS ESTABLECIMIENTOS DE SALUD DE PRIMER, SEGUNDO Y TERCER NIVEL DE ATENCIÓN.</v>
      </c>
      <c r="M61" s="114" t="s">
        <v>170</v>
      </c>
      <c r="N61" s="114" t="s">
        <v>71</v>
      </c>
      <c r="O61" s="118">
        <v>1</v>
      </c>
      <c r="P61" s="118">
        <v>0</v>
      </c>
      <c r="Q61" s="118">
        <v>1</v>
      </c>
      <c r="R61" s="118">
        <v>0.25</v>
      </c>
      <c r="S61" s="118">
        <v>0.25</v>
      </c>
      <c r="T61" s="118">
        <v>0.25</v>
      </c>
      <c r="U61" s="118">
        <v>0.25</v>
      </c>
      <c r="V61" s="115" t="s">
        <v>77</v>
      </c>
      <c r="W61" s="114" t="s">
        <v>185</v>
      </c>
      <c r="X61" s="116" t="str">
        <f t="shared" si="1"/>
        <v>C1. A2. SERVICIOS PROFESIONALES, ADQUISICIÓN DE BIENES Y PAGO DE TASAS E GENERAL.</v>
      </c>
      <c r="Y61" s="114" t="s">
        <v>186</v>
      </c>
      <c r="Z61" s="119">
        <v>710000</v>
      </c>
      <c r="AA61" s="120" t="str">
        <f t="shared" si="2"/>
        <v>71</v>
      </c>
      <c r="AB61" s="114" t="s">
        <v>187</v>
      </c>
      <c r="AC61" s="116" t="str">
        <f>IFERROR(+VLOOKUP(Z61,[1]BASE!$Z$4:$AA$246,2,0),"")</f>
        <v>GASTOS DE PERSONAL</v>
      </c>
      <c r="AD61" s="121">
        <v>48430.46</v>
      </c>
      <c r="AE61" s="121">
        <v>0</v>
      </c>
      <c r="AF61" s="122">
        <f t="shared" si="3"/>
        <v>48430.46</v>
      </c>
      <c r="AG61" s="123" t="s">
        <v>76</v>
      </c>
      <c r="AH61" s="124">
        <v>0</v>
      </c>
      <c r="AI61" s="124">
        <v>0</v>
      </c>
      <c r="AJ61" s="124">
        <v>0</v>
      </c>
      <c r="AK61" s="124">
        <v>48430.46</v>
      </c>
      <c r="AL61" s="124">
        <v>0</v>
      </c>
      <c r="AM61" s="124">
        <v>0</v>
      </c>
      <c r="AN61" s="124">
        <v>0</v>
      </c>
      <c r="AO61" s="124">
        <v>0</v>
      </c>
      <c r="AP61" s="124">
        <v>0</v>
      </c>
      <c r="AQ61" s="124">
        <v>0</v>
      </c>
      <c r="AR61" s="124">
        <v>0</v>
      </c>
      <c r="AS61" s="124">
        <v>0</v>
      </c>
      <c r="AT61" s="125">
        <f t="shared" si="4"/>
        <v>48430.46</v>
      </c>
      <c r="AU61" s="125">
        <f t="shared" si="5"/>
        <v>48430.46</v>
      </c>
      <c r="AV61" s="125">
        <f t="shared" si="6"/>
        <v>0</v>
      </c>
      <c r="AW61" s="125">
        <f t="shared" si="7"/>
        <v>0</v>
      </c>
      <c r="AX61" s="127"/>
    </row>
    <row r="62" spans="1:50" s="126" customFormat="1" ht="97.15" customHeight="1" x14ac:dyDescent="0.25">
      <c r="A62" s="113">
        <v>58868</v>
      </c>
      <c r="B62" s="114"/>
      <c r="C62" s="115" t="s">
        <v>188</v>
      </c>
      <c r="D62" s="116" t="str">
        <f>IFERROR(+VLOOKUP(C62,[1]BASE!$Q$4:$R$241,2,0),"")</f>
        <v>PROGRAMA DE INVERSION ECUADOR ESTRATEGICO MACRO SECTOR SOCIAL SECTORES SALUD CULTURA EQUIPAMIENTO URBANO Y VIVIENDA PROTECCION SOCIAL Y FAMILIAR Y DEPORTE</v>
      </c>
      <c r="E62" s="116" t="str">
        <f>IFERROR(+VLOOKUP(C62,[1]BASE!$H$4:$N$241,3,0),"")</f>
        <v>INCREMENTAR LA CALIDAD EN LA INFRAESTRUCTURA DEL TRANSPORTE</v>
      </c>
      <c r="F62" s="116" t="str">
        <f>IFERROR(+VLOOKUP(C62,[1]BASE!$H$4:$N$241,4,0),"")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62" s="114" t="s">
        <v>67</v>
      </c>
      <c r="H62" s="117" t="str">
        <f>+IFERROR(VLOOKUP(G62,[1]BASE!$AL$4:$AM$31,2,0),"")</f>
        <v>ZONA 4</v>
      </c>
      <c r="I62" s="116" t="str">
        <f>IFERROR(+VLOOKUP(C62,[1]BASE!$AC$4:$AD$176,2,0),"")</f>
        <v/>
      </c>
      <c r="J62" s="115" t="s">
        <v>189</v>
      </c>
      <c r="K62" s="114" t="s">
        <v>190</v>
      </c>
      <c r="L62" s="116" t="str">
        <f t="shared" si="0"/>
        <v>C8. RECONSTRUCCIÓN. LEY DE SOLIDARIDAD.</v>
      </c>
      <c r="M62" s="114" t="s">
        <v>191</v>
      </c>
      <c r="N62" s="114" t="s">
        <v>71</v>
      </c>
      <c r="O62" s="118">
        <v>1</v>
      </c>
      <c r="P62" s="128">
        <v>0.7</v>
      </c>
      <c r="Q62" s="128">
        <v>0.3</v>
      </c>
      <c r="R62" s="128">
        <v>0.1</v>
      </c>
      <c r="S62" s="118">
        <v>0.15</v>
      </c>
      <c r="T62" s="118">
        <v>0.15</v>
      </c>
      <c r="U62" s="118">
        <v>0</v>
      </c>
      <c r="V62" s="115" t="s">
        <v>72</v>
      </c>
      <c r="W62" s="114" t="s">
        <v>192</v>
      </c>
      <c r="X62" s="116" t="str">
        <f t="shared" si="1"/>
        <v xml:space="preserve">C8. A1. CONSTRUCCIÓN DEL SISTEMA AGUA POTABLE CANTÓN PEDERNALES, JAMA Y PUERTO PESQUERO EL MATAL.
</v>
      </c>
      <c r="Y62" s="114" t="s">
        <v>193</v>
      </c>
      <c r="Z62" s="119">
        <v>750101</v>
      </c>
      <c r="AA62" s="120" t="str">
        <f t="shared" si="2"/>
        <v>75</v>
      </c>
      <c r="AB62" s="114" t="s">
        <v>75</v>
      </c>
      <c r="AC62" s="116" t="str">
        <f>IFERROR(+VLOOKUP(Z62,[1]BASE!$Z$4:$AA$246,2,0),"")</f>
        <v>AGUA POTABLE EGRESOS PARA LA CONSTRUCCIÓN DE SISTEMAS PARA DOTACIÓN DE AGUA POTABLE.</v>
      </c>
      <c r="AD62" s="121">
        <v>230751.04</v>
      </c>
      <c r="AE62" s="121">
        <v>1922925.31</v>
      </c>
      <c r="AF62" s="122">
        <f t="shared" si="3"/>
        <v>2153676.35</v>
      </c>
      <c r="AG62" s="123" t="s">
        <v>157</v>
      </c>
      <c r="AH62" s="124">
        <v>0</v>
      </c>
      <c r="AI62" s="124">
        <v>342170.89</v>
      </c>
      <c r="AJ62" s="124">
        <v>1548025</v>
      </c>
      <c r="AK62" s="124">
        <v>263480.46000000002</v>
      </c>
      <c r="AL62" s="124">
        <v>0</v>
      </c>
      <c r="AM62" s="124">
        <v>0</v>
      </c>
      <c r="AN62" s="124">
        <v>0</v>
      </c>
      <c r="AO62" s="124">
        <v>0</v>
      </c>
      <c r="AP62" s="124">
        <v>0</v>
      </c>
      <c r="AQ62" s="124">
        <v>0</v>
      </c>
      <c r="AR62" s="124">
        <v>0</v>
      </c>
      <c r="AS62" s="124">
        <v>0</v>
      </c>
      <c r="AT62" s="125">
        <f t="shared" si="4"/>
        <v>2153676.35</v>
      </c>
      <c r="AU62" s="125">
        <f t="shared" si="5"/>
        <v>2153676.35</v>
      </c>
      <c r="AV62" s="125">
        <f t="shared" si="6"/>
        <v>0</v>
      </c>
      <c r="AW62" s="125">
        <f t="shared" si="7"/>
        <v>0</v>
      </c>
      <c r="AX62" s="127"/>
    </row>
    <row r="63" spans="1:50" s="126" customFormat="1" ht="97.15" customHeight="1" x14ac:dyDescent="0.25">
      <c r="A63" s="113"/>
      <c r="B63" s="114"/>
      <c r="C63" s="115" t="s">
        <v>188</v>
      </c>
      <c r="D63" s="116" t="str">
        <f>IFERROR(+VLOOKUP(C63,[1]BASE!$Q$4:$R$241,2,0),"")</f>
        <v>PROGRAMA DE INVERSION ECUADOR ESTRATEGICO MACRO SECTOR SOCIAL SECTORES SALUD CULTURA EQUIPAMIENTO URBANO Y VIVIENDA PROTECCION SOCIAL Y FAMILIAR Y DEPORTE</v>
      </c>
      <c r="E63" s="116" t="str">
        <f>IFERROR(+VLOOKUP(C63,[1]BASE!$H$4:$N$241,3,0),"")</f>
        <v>INCREMENTAR LA CALIDAD EN LA INFRAESTRUCTURA DEL TRANSPORTE</v>
      </c>
      <c r="F63" s="116" t="str">
        <f>IFERROR(+VLOOKUP(C63,[1]BASE!$H$4:$N$241,4,0),"")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63" s="114" t="s">
        <v>67</v>
      </c>
      <c r="H63" s="117" t="str">
        <f>+IFERROR(VLOOKUP(G63,[1]BASE!$AL$4:$AM$31,2,0),"")</f>
        <v>ZONA 4</v>
      </c>
      <c r="I63" s="116" t="str">
        <f>IFERROR(+VLOOKUP(C63,[1]BASE!$AC$4:$AD$176,2,0),"")</f>
        <v/>
      </c>
      <c r="J63" s="115" t="s">
        <v>189</v>
      </c>
      <c r="K63" s="114" t="s">
        <v>190</v>
      </c>
      <c r="L63" s="116" t="str">
        <f t="shared" si="0"/>
        <v>C8. RECONSTRUCCIÓN. LEY DE SOLIDARIDAD.</v>
      </c>
      <c r="M63" s="114" t="s">
        <v>191</v>
      </c>
      <c r="N63" s="114" t="s">
        <v>71</v>
      </c>
      <c r="O63" s="118">
        <v>1</v>
      </c>
      <c r="P63" s="128">
        <v>0.7</v>
      </c>
      <c r="Q63" s="128">
        <v>0.3</v>
      </c>
      <c r="R63" s="128">
        <v>0.1</v>
      </c>
      <c r="S63" s="118">
        <v>0.15</v>
      </c>
      <c r="T63" s="118">
        <v>0.15</v>
      </c>
      <c r="U63" s="118">
        <v>0</v>
      </c>
      <c r="V63" s="115" t="s">
        <v>77</v>
      </c>
      <c r="W63" s="114" t="s">
        <v>194</v>
      </c>
      <c r="X63" s="116" t="str">
        <f t="shared" si="1"/>
        <v>C8. A2. CONSTRUCCIÓN DEL PROYECTO TRAMO DE ACCESO AL PUERTO DE MANTA, REDONDEL DEL IMPERIO-COLISA.</v>
      </c>
      <c r="Y63" s="114" t="s">
        <v>195</v>
      </c>
      <c r="Z63" s="119">
        <v>730604</v>
      </c>
      <c r="AA63" s="120" t="str">
        <f t="shared" si="2"/>
        <v>73</v>
      </c>
      <c r="AB63" s="114"/>
      <c r="AC63" s="116" t="str">
        <f>IFERROR(+VLOOKUP(Z63,[1]BASE!$Z$4:$AA$246,2,0),"")</f>
        <v>FISCALIZACIÓN E INSPECCIONES TÉCNICAS EGRESOS POR CONTRATACIÓN DE SERVICIOS ESPECIALIZADOS PARA LA ENTREGA O RECEPCIÓN DE OBRAS O PERITAJES.</v>
      </c>
      <c r="AD63" s="121">
        <v>74634.27</v>
      </c>
      <c r="AE63" s="121">
        <v>0</v>
      </c>
      <c r="AF63" s="122">
        <f t="shared" si="3"/>
        <v>74634.27</v>
      </c>
      <c r="AG63" s="123" t="s">
        <v>76</v>
      </c>
      <c r="AH63" s="124">
        <v>0</v>
      </c>
      <c r="AI63" s="124">
        <v>24890</v>
      </c>
      <c r="AJ63" s="124">
        <v>38563.21</v>
      </c>
      <c r="AK63" s="124">
        <v>11181.06</v>
      </c>
      <c r="AL63" s="124">
        <v>0</v>
      </c>
      <c r="AM63" s="124">
        <v>0</v>
      </c>
      <c r="AN63" s="124">
        <v>0</v>
      </c>
      <c r="AO63" s="124">
        <v>0</v>
      </c>
      <c r="AP63" s="124">
        <v>0</v>
      </c>
      <c r="AQ63" s="124">
        <v>0</v>
      </c>
      <c r="AR63" s="124">
        <v>0</v>
      </c>
      <c r="AS63" s="124">
        <v>0</v>
      </c>
      <c r="AT63" s="125">
        <f t="shared" si="4"/>
        <v>74634.27</v>
      </c>
      <c r="AU63" s="125">
        <f t="shared" si="5"/>
        <v>74634.27</v>
      </c>
      <c r="AV63" s="125">
        <f t="shared" si="6"/>
        <v>0</v>
      </c>
      <c r="AW63" s="125">
        <f t="shared" si="7"/>
        <v>0</v>
      </c>
      <c r="AX63" s="127"/>
    </row>
    <row r="64" spans="1:50" s="126" customFormat="1" ht="97.15" customHeight="1" x14ac:dyDescent="0.25">
      <c r="A64" s="113"/>
      <c r="B64" s="114"/>
      <c r="C64" s="115" t="s">
        <v>188</v>
      </c>
      <c r="D64" s="116" t="str">
        <f>IFERROR(+VLOOKUP(C64,[1]BASE!$Q$4:$R$241,2,0),"")</f>
        <v>PROGRAMA DE INVERSION ECUADOR ESTRATEGICO MACRO SECTOR SOCIAL SECTORES SALUD CULTURA EQUIPAMIENTO URBANO Y VIVIENDA PROTECCION SOCIAL Y FAMILIAR Y DEPORTE</v>
      </c>
      <c r="E64" s="116" t="str">
        <f>IFERROR(+VLOOKUP(C64,[1]BASE!$H$4:$N$241,3,0),"")</f>
        <v>INCREMENTAR LA CALIDAD EN LA INFRAESTRUCTURA DEL TRANSPORTE</v>
      </c>
      <c r="F64" s="116" t="str">
        <f>IFERROR(+VLOOKUP(C64,[1]BASE!$H$4:$N$241,4,0),"")</f>
        <v>INCREMENTAR LA APLICACIÓN DE LAS POLÍTICAS, NORMAS Y LINEAMIENTOS EN LA FASE DE CONSERVACIÓN DE LOS PROYECTOS DE INFRAESTRUCTURA DEL TRANSPORTE MEDIANTE LA SUPERVISIÓN DE PLANES, PROGRAMAS Y PROYECTOS INSTITUCIONALES PARA LA GESTIÓN DE CONSERVACIÓN EN LOS PROCESOS DESCONCENTRADOS</v>
      </c>
      <c r="G64" s="114" t="s">
        <v>67</v>
      </c>
      <c r="H64" s="117" t="str">
        <f>+IFERROR(VLOOKUP(G64,[1]BASE!$AL$4:$AM$31,2,0),"")</f>
        <v>ZONA 4</v>
      </c>
      <c r="I64" s="116" t="str">
        <f>IFERROR(+VLOOKUP(C64,[1]BASE!$AC$4:$AD$176,2,0),"")</f>
        <v/>
      </c>
      <c r="J64" s="115" t="s">
        <v>189</v>
      </c>
      <c r="K64" s="114" t="s">
        <v>190</v>
      </c>
      <c r="L64" s="116" t="str">
        <f t="shared" si="0"/>
        <v>C8. RECONSTRUCCIÓN. LEY DE SOLIDARIDAD.</v>
      </c>
      <c r="M64" s="114" t="s">
        <v>191</v>
      </c>
      <c r="N64" s="114" t="s">
        <v>71</v>
      </c>
      <c r="O64" s="118">
        <v>1</v>
      </c>
      <c r="P64" s="128">
        <v>0.7</v>
      </c>
      <c r="Q64" s="128">
        <v>0.3</v>
      </c>
      <c r="R64" s="128">
        <v>0.1</v>
      </c>
      <c r="S64" s="118">
        <v>0.15</v>
      </c>
      <c r="T64" s="118">
        <v>0.15</v>
      </c>
      <c r="U64" s="118">
        <v>0</v>
      </c>
      <c r="V64" s="115" t="s">
        <v>80</v>
      </c>
      <c r="W64" s="114" t="s">
        <v>196</v>
      </c>
      <c r="X64" s="116" t="str">
        <f t="shared" si="1"/>
        <v>C8. A3. BASILICA MENOR DE NUESTRA SEÑORA DE MONSERRATE EN EL CANTÓN MONTECRISTI.</v>
      </c>
      <c r="Y64" s="114" t="s">
        <v>197</v>
      </c>
      <c r="Z64" s="119"/>
      <c r="AA64" s="120" t="str">
        <f t="shared" si="2"/>
        <v/>
      </c>
      <c r="AB64" s="114"/>
      <c r="AC64" s="116" t="str">
        <f>IFERROR(+VLOOKUP(Z64,[1]BASE!$Z$4:$AA$246,2,0),"")</f>
        <v/>
      </c>
      <c r="AD64" s="121">
        <v>25364.45</v>
      </c>
      <c r="AE64" s="121">
        <v>211370.42</v>
      </c>
      <c r="AF64" s="122">
        <f t="shared" si="3"/>
        <v>236734.87000000002</v>
      </c>
      <c r="AG64" s="123" t="s">
        <v>76</v>
      </c>
      <c r="AH64" s="124">
        <v>0</v>
      </c>
      <c r="AI64" s="124">
        <v>58469</v>
      </c>
      <c r="AJ64" s="124">
        <v>65231.4</v>
      </c>
      <c r="AK64" s="124">
        <v>57321.45</v>
      </c>
      <c r="AL64" s="124">
        <v>55713.02</v>
      </c>
      <c r="AM64" s="124">
        <v>0</v>
      </c>
      <c r="AN64" s="124">
        <v>0</v>
      </c>
      <c r="AO64" s="124">
        <v>0</v>
      </c>
      <c r="AP64" s="124">
        <v>0</v>
      </c>
      <c r="AQ64" s="124">
        <v>0</v>
      </c>
      <c r="AR64" s="124">
        <v>0</v>
      </c>
      <c r="AS64" s="124">
        <v>0</v>
      </c>
      <c r="AT64" s="125">
        <f t="shared" si="4"/>
        <v>236734.86999999997</v>
      </c>
      <c r="AU64" s="125">
        <f t="shared" si="5"/>
        <v>181021.84999999998</v>
      </c>
      <c r="AV64" s="125">
        <f t="shared" si="6"/>
        <v>55713.02</v>
      </c>
      <c r="AW64" s="125">
        <f t="shared" si="7"/>
        <v>0</v>
      </c>
      <c r="AX64" s="127"/>
    </row>
    <row r="65" spans="1:50" s="126" customFormat="1" ht="97.15" customHeight="1" x14ac:dyDescent="0.25">
      <c r="A65" s="113"/>
      <c r="B65" s="114"/>
      <c r="C65" s="115" t="s">
        <v>198</v>
      </c>
      <c r="D65" s="116" t="str">
        <f>IFERROR(+VLOOKUP(C65,[1]BASE!$Q$4:$R$241,2,0),"")</f>
        <v>NUEVA INFRAESTRUCTURA EDUCATIVA</v>
      </c>
      <c r="E65" s="116">
        <f>IFERROR(+VLOOKUP(C65,[1]BASE!$H$4:$N$241,3,0),"")</f>
        <v>0</v>
      </c>
      <c r="F65" s="116">
        <f>IFERROR(+VLOOKUP(C65,[1]BASE!$H$4:$N$241,4,0),"")</f>
        <v>0</v>
      </c>
      <c r="G65" s="114" t="s">
        <v>67</v>
      </c>
      <c r="H65" s="117" t="str">
        <f>+IFERROR(VLOOKUP(G65,[1]BASE!$AL$4:$AM$31,2,0),"")</f>
        <v>ZONA 4</v>
      </c>
      <c r="I65" s="116" t="str">
        <f>IFERROR(+VLOOKUP(C65,[1]BASE!$AC$4:$AD$176,2,0),"")</f>
        <v/>
      </c>
      <c r="J65" s="115" t="s">
        <v>68</v>
      </c>
      <c r="K65" s="114" t="s">
        <v>199</v>
      </c>
      <c r="L65" s="116" t="str">
        <f t="shared" si="0"/>
        <v>C1. CONSTRUCCIÓN DE INFRAESTRUCTURA EDUCATIVA Y DOTACIÓN DE EQUIPAMIENTO Y MOBILIARIO.</v>
      </c>
      <c r="M65" s="114" t="s">
        <v>200</v>
      </c>
      <c r="N65" s="114" t="s">
        <v>71</v>
      </c>
      <c r="O65" s="118">
        <v>1</v>
      </c>
      <c r="P65" s="118">
        <v>0</v>
      </c>
      <c r="Q65" s="118">
        <v>1</v>
      </c>
      <c r="R65" s="118">
        <v>0.3</v>
      </c>
      <c r="S65" s="118">
        <v>0.3</v>
      </c>
      <c r="T65" s="118">
        <v>0.3</v>
      </c>
      <c r="U65" s="118">
        <v>0.1</v>
      </c>
      <c r="V65" s="115" t="s">
        <v>72</v>
      </c>
      <c r="W65" s="114" t="s">
        <v>201</v>
      </c>
      <c r="X65" s="116" t="str">
        <f t="shared" si="1"/>
        <v>C1. A1. UNIDAD EDUCATIVA DEL MILENIO CAMPOZANO-MANABI.</v>
      </c>
      <c r="Y65" s="114" t="s">
        <v>202</v>
      </c>
      <c r="Z65" s="119">
        <v>750107</v>
      </c>
      <c r="AA65" s="120" t="str">
        <f t="shared" si="2"/>
        <v>75</v>
      </c>
      <c r="AB65" s="114"/>
      <c r="AC65" s="116" t="str">
        <f>IFERROR(+VLOOKUP(Z65,[1]BASE!$Z$4:$AA$246,2,0),"")</f>
        <v>CONSTRUCCIONES Y EDIFICACIONES EGRESOS PARA LA    CONSTRUCCIÓN DE EDIFICACIONES.</v>
      </c>
      <c r="AD65" s="121">
        <v>97024.25</v>
      </c>
      <c r="AE65" s="121">
        <v>1027320.8</v>
      </c>
      <c r="AF65" s="122">
        <f t="shared" si="3"/>
        <v>1124345.05</v>
      </c>
      <c r="AG65" s="123" t="s">
        <v>157</v>
      </c>
      <c r="AH65" s="124">
        <v>0</v>
      </c>
      <c r="AI65" s="124">
        <v>0</v>
      </c>
      <c r="AJ65" s="124">
        <v>0</v>
      </c>
      <c r="AK65" s="124">
        <v>562172.5</v>
      </c>
      <c r="AL65" s="124">
        <v>187390.83</v>
      </c>
      <c r="AM65" s="124">
        <v>187390.83</v>
      </c>
      <c r="AN65" s="124">
        <v>187390.89</v>
      </c>
      <c r="AO65" s="124">
        <v>0</v>
      </c>
      <c r="AP65" s="124">
        <v>0</v>
      </c>
      <c r="AQ65" s="124">
        <v>0</v>
      </c>
      <c r="AR65" s="124">
        <v>0</v>
      </c>
      <c r="AS65" s="124">
        <v>0</v>
      </c>
      <c r="AT65" s="125">
        <f t="shared" si="4"/>
        <v>1124345.0499999998</v>
      </c>
      <c r="AU65" s="125">
        <f t="shared" si="5"/>
        <v>562172.5</v>
      </c>
      <c r="AV65" s="125">
        <f t="shared" si="6"/>
        <v>562172.55000000005</v>
      </c>
      <c r="AW65" s="125">
        <f t="shared" si="7"/>
        <v>0</v>
      </c>
      <c r="AX65" s="127"/>
    </row>
    <row r="66" spans="1:50" s="126" customFormat="1" ht="97.15" customHeight="1" x14ac:dyDescent="0.25">
      <c r="A66" s="113"/>
      <c r="B66" s="114"/>
      <c r="C66" s="115" t="s">
        <v>198</v>
      </c>
      <c r="D66" s="116" t="str">
        <f>IFERROR(+VLOOKUP(C66,[1]BASE!$Q$4:$R$241,2,0),"")</f>
        <v>NUEVA INFRAESTRUCTURA EDUCATIVA</v>
      </c>
      <c r="E66" s="116">
        <f>IFERROR(+VLOOKUP(C66,[1]BASE!$H$4:$N$241,3,0),"")</f>
        <v>0</v>
      </c>
      <c r="F66" s="116">
        <f>IFERROR(+VLOOKUP(C66,[1]BASE!$H$4:$N$241,4,0),"")</f>
        <v>0</v>
      </c>
      <c r="G66" s="114" t="s">
        <v>67</v>
      </c>
      <c r="H66" s="117" t="str">
        <f>+IFERROR(VLOOKUP(G66,[1]BASE!$AL$4:$AM$31,2,0),"")</f>
        <v>ZONA 4</v>
      </c>
      <c r="I66" s="116" t="str">
        <f>IFERROR(+VLOOKUP(C66,[1]BASE!$AC$4:$AD$176,2,0),"")</f>
        <v/>
      </c>
      <c r="J66" s="115" t="s">
        <v>86</v>
      </c>
      <c r="K66" s="114" t="s">
        <v>199</v>
      </c>
      <c r="L66" s="116" t="str">
        <f t="shared" si="0"/>
        <v>C2. CONSTRUCCIÓN DE INFRAESTRUCTURA EDUCATIVA Y DOTACIÓN DE EQUIPAMIENTO Y MOBILIARIO.</v>
      </c>
      <c r="M66" s="114" t="s">
        <v>200</v>
      </c>
      <c r="N66" s="114" t="s">
        <v>71</v>
      </c>
      <c r="O66" s="118">
        <v>1</v>
      </c>
      <c r="P66" s="118">
        <v>0</v>
      </c>
      <c r="Q66" s="118">
        <v>0</v>
      </c>
      <c r="R66" s="118">
        <v>0</v>
      </c>
      <c r="S66" s="118">
        <v>0</v>
      </c>
      <c r="T66" s="118">
        <v>0</v>
      </c>
      <c r="U66" s="118">
        <v>0</v>
      </c>
      <c r="V66" s="115" t="s">
        <v>72</v>
      </c>
      <c r="W66" s="114" t="s">
        <v>203</v>
      </c>
      <c r="X66" s="116" t="str">
        <f t="shared" si="1"/>
        <v>C2. A1. UNIDAD EDUCATIVA DEL MILENIO PAJAN-GUALE-MANABI.</v>
      </c>
      <c r="Y66" s="114" t="s">
        <v>204</v>
      </c>
      <c r="Z66" s="119">
        <v>750107</v>
      </c>
      <c r="AA66" s="120" t="str">
        <f t="shared" si="2"/>
        <v>75</v>
      </c>
      <c r="AB66" s="114"/>
      <c r="AC66" s="116" t="str">
        <f>IFERROR(+VLOOKUP(Z66,[1]BASE!$Z$4:$AA$246,2,0),"")</f>
        <v>CONSTRUCCIONES Y EDIFICACIONES EGRESOS PARA LA    CONSTRUCCIÓN DE EDIFICACIONES.</v>
      </c>
      <c r="AD66" s="121">
        <v>0</v>
      </c>
      <c r="AE66" s="121">
        <v>104121.27</v>
      </c>
      <c r="AF66" s="122">
        <f t="shared" si="3"/>
        <v>104121.27</v>
      </c>
      <c r="AG66" s="123" t="s">
        <v>76</v>
      </c>
      <c r="AH66" s="124">
        <v>0</v>
      </c>
      <c r="AI66" s="124">
        <v>0</v>
      </c>
      <c r="AJ66" s="124">
        <v>0</v>
      </c>
      <c r="AK66" s="124">
        <v>104121.27</v>
      </c>
      <c r="AL66" s="124">
        <v>0</v>
      </c>
      <c r="AM66" s="124">
        <v>0</v>
      </c>
      <c r="AN66" s="124">
        <v>0</v>
      </c>
      <c r="AO66" s="124">
        <v>0</v>
      </c>
      <c r="AP66" s="124">
        <v>0</v>
      </c>
      <c r="AQ66" s="124">
        <v>0</v>
      </c>
      <c r="AR66" s="124">
        <v>0</v>
      </c>
      <c r="AS66" s="124">
        <v>0</v>
      </c>
      <c r="AT66" s="125">
        <f t="shared" si="4"/>
        <v>104121.27</v>
      </c>
      <c r="AU66" s="125">
        <f t="shared" si="5"/>
        <v>104121.27</v>
      </c>
      <c r="AV66" s="125">
        <f t="shared" si="6"/>
        <v>0</v>
      </c>
      <c r="AW66" s="125">
        <f t="shared" si="7"/>
        <v>0</v>
      </c>
      <c r="AX66" s="127"/>
    </row>
    <row r="67" spans="1:50" s="126" customFormat="1" ht="97.15" customHeight="1" x14ac:dyDescent="0.25">
      <c r="A67" s="113"/>
      <c r="B67" s="114"/>
      <c r="C67" s="115" t="s">
        <v>198</v>
      </c>
      <c r="D67" s="116" t="str">
        <f>IFERROR(+VLOOKUP(C67,[1]BASE!$Q$4:$R$241,2,0),"")</f>
        <v>NUEVA INFRAESTRUCTURA EDUCATIVA</v>
      </c>
      <c r="E67" s="116">
        <f>IFERROR(+VLOOKUP(C67,[1]BASE!$H$4:$N$241,3,0),"")</f>
        <v>0</v>
      </c>
      <c r="F67" s="116">
        <f>IFERROR(+VLOOKUP(C67,[1]BASE!$H$4:$N$241,4,0),"")</f>
        <v>0</v>
      </c>
      <c r="G67" s="114" t="s">
        <v>67</v>
      </c>
      <c r="H67" s="117" t="str">
        <f>+IFERROR(VLOOKUP(G67,[1]BASE!$AL$4:$AM$31,2,0),"")</f>
        <v>ZONA 4</v>
      </c>
      <c r="I67" s="116" t="str">
        <f>IFERROR(+VLOOKUP(C67,[1]BASE!$AC$4:$AD$176,2,0),"")</f>
        <v/>
      </c>
      <c r="J67" s="115" t="s">
        <v>92</v>
      </c>
      <c r="K67" s="114" t="s">
        <v>199</v>
      </c>
      <c r="L67" s="116" t="str">
        <f t="shared" si="0"/>
        <v>C3. CONSTRUCCIÓN DE INFRAESTRUCTURA EDUCATIVA Y DOTACIÓN DE EQUIPAMIENTO Y MOBILIARIO.</v>
      </c>
      <c r="M67" s="114" t="s">
        <v>200</v>
      </c>
      <c r="N67" s="114" t="s">
        <v>71</v>
      </c>
      <c r="O67" s="118">
        <v>1</v>
      </c>
      <c r="P67" s="118">
        <v>0</v>
      </c>
      <c r="Q67" s="118">
        <v>0</v>
      </c>
      <c r="R67" s="118">
        <v>0</v>
      </c>
      <c r="S67" s="118">
        <v>0</v>
      </c>
      <c r="T67" s="118">
        <v>0</v>
      </c>
      <c r="U67" s="118">
        <v>0</v>
      </c>
      <c r="V67" s="115" t="s">
        <v>72</v>
      </c>
      <c r="W67" s="114" t="s">
        <v>205</v>
      </c>
      <c r="X67" s="116" t="str">
        <f t="shared" si="1"/>
        <v>C3. A1. UNIDAD EDUCATIVA DEL MILENIO MAYOR-PAJAN-PAJAN-MANABI.</v>
      </c>
      <c r="Y67" s="114" t="s">
        <v>206</v>
      </c>
      <c r="Z67" s="119">
        <v>750107</v>
      </c>
      <c r="AA67" s="120" t="str">
        <f t="shared" si="2"/>
        <v>75</v>
      </c>
      <c r="AB67" s="114"/>
      <c r="AC67" s="116" t="str">
        <f>IFERROR(+VLOOKUP(Z67,[1]BASE!$Z$4:$AA$246,2,0),"")</f>
        <v>CONSTRUCCIONES Y EDIFICACIONES EGRESOS PARA LA    CONSTRUCCIÓN DE EDIFICACIONES.</v>
      </c>
      <c r="AD67" s="121">
        <v>0</v>
      </c>
      <c r="AE67" s="121">
        <v>49916.6</v>
      </c>
      <c r="AF67" s="122">
        <f t="shared" si="3"/>
        <v>49916.6</v>
      </c>
      <c r="AG67" s="123" t="s">
        <v>76</v>
      </c>
      <c r="AH67" s="124">
        <v>0</v>
      </c>
      <c r="AI67" s="124">
        <v>0</v>
      </c>
      <c r="AJ67" s="124">
        <v>0</v>
      </c>
      <c r="AK67" s="124">
        <v>49916.6</v>
      </c>
      <c r="AL67" s="124">
        <v>0</v>
      </c>
      <c r="AM67" s="124">
        <v>0</v>
      </c>
      <c r="AN67" s="124">
        <v>0</v>
      </c>
      <c r="AO67" s="124">
        <v>0</v>
      </c>
      <c r="AP67" s="124">
        <v>0</v>
      </c>
      <c r="AQ67" s="124">
        <v>0</v>
      </c>
      <c r="AR67" s="124">
        <v>0</v>
      </c>
      <c r="AS67" s="124">
        <v>0</v>
      </c>
      <c r="AT67" s="125">
        <f t="shared" si="4"/>
        <v>49916.6</v>
      </c>
      <c r="AU67" s="125">
        <f t="shared" si="5"/>
        <v>49916.6</v>
      </c>
      <c r="AV67" s="125">
        <f t="shared" si="6"/>
        <v>0</v>
      </c>
      <c r="AW67" s="125">
        <f t="shared" si="7"/>
        <v>0</v>
      </c>
      <c r="AX67" s="127"/>
    </row>
    <row r="68" spans="1:50" s="126" customFormat="1" ht="97.15" customHeight="1" x14ac:dyDescent="0.25">
      <c r="A68" s="113"/>
      <c r="B68" s="114"/>
      <c r="C68" s="115" t="s">
        <v>198</v>
      </c>
      <c r="D68" s="116" t="str">
        <f>IFERROR(+VLOOKUP(C68,[1]BASE!$Q$4:$R$241,2,0),"")</f>
        <v>NUEVA INFRAESTRUCTURA EDUCATIVA</v>
      </c>
      <c r="E68" s="116">
        <f>IFERROR(+VLOOKUP(C68,[1]BASE!$H$4:$N$241,3,0),"")</f>
        <v>0</v>
      </c>
      <c r="F68" s="116">
        <f>IFERROR(+VLOOKUP(C68,[1]BASE!$H$4:$N$241,4,0),"")</f>
        <v>0</v>
      </c>
      <c r="G68" s="114" t="s">
        <v>67</v>
      </c>
      <c r="H68" s="117" t="str">
        <f>+IFERROR(VLOOKUP(G68,[1]BASE!$AL$4:$AM$31,2,0),"")</f>
        <v>ZONA 4</v>
      </c>
      <c r="I68" s="116" t="str">
        <f>IFERROR(+VLOOKUP(C68,[1]BASE!$AC$4:$AD$176,2,0),"")</f>
        <v/>
      </c>
      <c r="J68" s="115" t="s">
        <v>207</v>
      </c>
      <c r="K68" s="114" t="s">
        <v>199</v>
      </c>
      <c r="L68" s="116" t="str">
        <f t="shared" si="0"/>
        <v>C4. CONSTRUCCIÓN DE INFRAESTRUCTURA EDUCATIVA Y DOTACIÓN DE EQUIPAMIENTO Y MOBILIARIO.</v>
      </c>
      <c r="M68" s="114" t="s">
        <v>200</v>
      </c>
      <c r="N68" s="114" t="s">
        <v>71</v>
      </c>
      <c r="O68" s="118">
        <v>1</v>
      </c>
      <c r="P68" s="118">
        <v>0</v>
      </c>
      <c r="Q68" s="118">
        <v>0</v>
      </c>
      <c r="R68" s="118">
        <v>0</v>
      </c>
      <c r="S68" s="118">
        <v>0</v>
      </c>
      <c r="T68" s="118">
        <v>0</v>
      </c>
      <c r="U68" s="118">
        <v>0</v>
      </c>
      <c r="V68" s="115" t="s">
        <v>72</v>
      </c>
      <c r="W68" s="114" t="s">
        <v>208</v>
      </c>
      <c r="X68" s="116" t="str">
        <f t="shared" si="1"/>
        <v>C4. A1. UNIDAD EDUCATIVA ESTANDARIZADA DEL MILENIO TIPOLOGÍA MAYOR "CAMPOZANO" Y "LA DOLOROSA", PROVINCIA DE MANABÍ.</v>
      </c>
      <c r="Y68" s="114" t="s">
        <v>209</v>
      </c>
      <c r="Z68" s="119">
        <v>730604</v>
      </c>
      <c r="AA68" s="120" t="str">
        <f t="shared" si="2"/>
        <v>73</v>
      </c>
      <c r="AB68" s="114"/>
      <c r="AC68" s="116" t="str">
        <f>IFERROR(+VLOOKUP(Z68,[1]BASE!$Z$4:$AA$246,2,0),"")</f>
        <v>FISCALIZACIÓN E INSPECCIONES TÉCNICAS EGRESOS POR CONTRATACIÓN DE SERVICIOS ESPECIALIZADOS PARA LA ENTREGA O RECEPCIÓN DE OBRAS O PERITAJES.</v>
      </c>
      <c r="AD68" s="121">
        <v>0</v>
      </c>
      <c r="AE68" s="121">
        <v>141341.21</v>
      </c>
      <c r="AF68" s="122">
        <f t="shared" si="3"/>
        <v>141341.21</v>
      </c>
      <c r="AG68" s="123" t="s">
        <v>76</v>
      </c>
      <c r="AH68" s="124">
        <v>0</v>
      </c>
      <c r="AI68" s="124">
        <v>0</v>
      </c>
      <c r="AJ68" s="124">
        <v>0</v>
      </c>
      <c r="AK68" s="124">
        <v>141341.21</v>
      </c>
      <c r="AL68" s="124">
        <v>0</v>
      </c>
      <c r="AM68" s="124">
        <v>0</v>
      </c>
      <c r="AN68" s="124">
        <v>0</v>
      </c>
      <c r="AO68" s="124">
        <v>0</v>
      </c>
      <c r="AP68" s="124">
        <v>0</v>
      </c>
      <c r="AQ68" s="124">
        <v>0</v>
      </c>
      <c r="AR68" s="124">
        <v>0</v>
      </c>
      <c r="AS68" s="124">
        <v>0</v>
      </c>
      <c r="AT68" s="125">
        <f t="shared" si="4"/>
        <v>141341.21</v>
      </c>
      <c r="AU68" s="125">
        <f t="shared" si="5"/>
        <v>141341.21</v>
      </c>
      <c r="AV68" s="125">
        <f t="shared" si="6"/>
        <v>0</v>
      </c>
      <c r="AW68" s="125">
        <f t="shared" si="7"/>
        <v>0</v>
      </c>
      <c r="AX68" s="127"/>
    </row>
    <row r="69" spans="1:50" s="126" customFormat="1" ht="97.15" customHeight="1" x14ac:dyDescent="0.25">
      <c r="A69" s="113">
        <v>58157</v>
      </c>
      <c r="B69" s="114"/>
      <c r="C69" s="115" t="s">
        <v>210</v>
      </c>
      <c r="D69" s="116" t="str">
        <f>IFERROR(+VLOOKUP(C69,[1]BASE!$Q$4:$R$241,2,0),"")</f>
        <v>MANTENIMIENTO VIAL DE LA PROVINCIA DE MANABI</v>
      </c>
      <c r="E69" s="116" t="str">
        <f>IFERROR(+VLOOKUP(C69,[1]BASE!$H$4:$N$241,3,0),"")</f>
        <v>INCREMENTAR LA CALIDAD EN LA INFRAESTRUCTURA DEL TRANSPORTE</v>
      </c>
      <c r="F69" s="116" t="str">
        <f>IFERROR(+VLOOKUP(C69,[1]BASE!$H$4:$N$241,4,0),"")</f>
        <v>INCREMENTAR LA CALIDAD DE LA INFRAESTRUCTURA DE LA RVE</v>
      </c>
      <c r="G69" s="114" t="s">
        <v>67</v>
      </c>
      <c r="H69" s="117" t="str">
        <f>+IFERROR(VLOOKUP(G69,[1]BASE!$AL$4:$AM$31,2,0),"")</f>
        <v>ZONA 4</v>
      </c>
      <c r="I69" s="116" t="str">
        <f>IFERROR(+VLOOKUP(C69,[1]BASE!$AC$4:$AD$176,2,0),"")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69" s="115" t="s">
        <v>68</v>
      </c>
      <c r="K69" s="114" t="s">
        <v>211</v>
      </c>
      <c r="L69" s="116" t="str">
        <f t="shared" si="0"/>
        <v>C1. REHABILITACIÓN Y MANTENIMIENTO.</v>
      </c>
      <c r="M69" s="114" t="s">
        <v>212</v>
      </c>
      <c r="N69" s="114" t="s">
        <v>71</v>
      </c>
      <c r="O69" s="118">
        <v>1</v>
      </c>
      <c r="P69" s="118">
        <v>1</v>
      </c>
      <c r="Q69" s="118">
        <v>1</v>
      </c>
      <c r="R69" s="118">
        <v>0.1</v>
      </c>
      <c r="S69" s="118">
        <v>0.3</v>
      </c>
      <c r="T69" s="118">
        <v>0.3</v>
      </c>
      <c r="U69" s="118">
        <v>0.3</v>
      </c>
      <c r="V69" s="115" t="s">
        <v>72</v>
      </c>
      <c r="W69" s="114" t="s">
        <v>213</v>
      </c>
      <c r="X69" s="116" t="str">
        <f t="shared" si="1"/>
        <v>C1. A1. REHABILITACIÓN Y MANTENIMIENTO DE LA RED VIAL ESTATAL DE MANABÍ.</v>
      </c>
      <c r="Y69" s="114" t="s">
        <v>214</v>
      </c>
      <c r="Z69" s="119">
        <v>750105</v>
      </c>
      <c r="AA69" s="120" t="str">
        <f t="shared" si="2"/>
        <v>75</v>
      </c>
      <c r="AB69" s="114" t="s">
        <v>109</v>
      </c>
      <c r="AC69" s="116" t="str">
        <f>IFERROR(+VLOOKUP(Z69,[1]BASE!$Z$4:$AA$246,2,0),"")</f>
        <v>TRANSPORTE Y VÍAS EGRESOS PARA LA CONSTRUCCIÓN DE OBRAS VIALES QUE FACILITEN Y COMPLEMENTEN LAS OPERACIONES DE TRANSPORTE.</v>
      </c>
      <c r="AD69" s="121">
        <v>48741.62</v>
      </c>
      <c r="AE69" s="121">
        <v>0</v>
      </c>
      <c r="AF69" s="122">
        <f t="shared" si="3"/>
        <v>48741.62</v>
      </c>
      <c r="AG69" s="123" t="s">
        <v>76</v>
      </c>
      <c r="AH69" s="124">
        <v>0</v>
      </c>
      <c r="AI69" s="124">
        <v>48741.62</v>
      </c>
      <c r="AJ69" s="124">
        <v>0</v>
      </c>
      <c r="AK69" s="124">
        <v>0</v>
      </c>
      <c r="AL69" s="124">
        <v>0</v>
      </c>
      <c r="AM69" s="124">
        <v>0</v>
      </c>
      <c r="AN69" s="124">
        <v>0</v>
      </c>
      <c r="AO69" s="124">
        <v>0</v>
      </c>
      <c r="AP69" s="124">
        <v>0</v>
      </c>
      <c r="AQ69" s="124">
        <v>0</v>
      </c>
      <c r="AR69" s="124">
        <v>0</v>
      </c>
      <c r="AS69" s="124">
        <v>0</v>
      </c>
      <c r="AT69" s="125">
        <f t="shared" si="4"/>
        <v>48741.62</v>
      </c>
      <c r="AU69" s="125">
        <f t="shared" si="5"/>
        <v>48741.62</v>
      </c>
      <c r="AV69" s="125">
        <f t="shared" si="6"/>
        <v>0</v>
      </c>
      <c r="AW69" s="125">
        <f t="shared" si="7"/>
        <v>0</v>
      </c>
      <c r="AX69" s="127"/>
    </row>
    <row r="70" spans="1:50" s="126" customFormat="1" ht="97.15" customHeight="1" x14ac:dyDescent="0.25">
      <c r="A70" s="113">
        <v>58165</v>
      </c>
      <c r="B70" s="114"/>
      <c r="C70" s="115" t="s">
        <v>210</v>
      </c>
      <c r="D70" s="116" t="str">
        <f>IFERROR(+VLOOKUP(C70,[1]BASE!$Q$4:$R$241,2,0),"")</f>
        <v>MANTENIMIENTO VIAL DE LA PROVINCIA DE MANABI</v>
      </c>
      <c r="E70" s="116" t="str">
        <f>IFERROR(+VLOOKUP(C70,[1]BASE!$H$4:$N$241,3,0),"")</f>
        <v>INCREMENTAR LA CALIDAD EN LA INFRAESTRUCTURA DEL TRANSPORTE</v>
      </c>
      <c r="F70" s="116" t="str">
        <f>IFERROR(+VLOOKUP(C70,[1]BASE!$H$4:$N$241,4,0),"")</f>
        <v>INCREMENTAR LA CALIDAD DE LA INFRAESTRUCTURA DE LA RVE</v>
      </c>
      <c r="G70" s="114" t="s">
        <v>67</v>
      </c>
      <c r="H70" s="117" t="str">
        <f>+IFERROR(VLOOKUP(G70,[1]BASE!$AL$4:$AM$31,2,0),"")</f>
        <v>ZONA 4</v>
      </c>
      <c r="I70" s="116" t="str">
        <f>IFERROR(+VLOOKUP(C70,[1]BASE!$AC$4:$AD$176,2,0),"")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0" s="115" t="s">
        <v>68</v>
      </c>
      <c r="K70" s="114" t="s">
        <v>211</v>
      </c>
      <c r="L70" s="116" t="str">
        <f t="shared" si="0"/>
        <v>C1. REHABILITACIÓN Y MANTENIMIENTO.</v>
      </c>
      <c r="M70" s="114" t="s">
        <v>212</v>
      </c>
      <c r="N70" s="114" t="s">
        <v>71</v>
      </c>
      <c r="O70" s="118">
        <v>1</v>
      </c>
      <c r="P70" s="118">
        <v>1</v>
      </c>
      <c r="Q70" s="118">
        <v>1</v>
      </c>
      <c r="R70" s="118">
        <v>0.1</v>
      </c>
      <c r="S70" s="118">
        <v>0.3</v>
      </c>
      <c r="T70" s="118">
        <v>0.3</v>
      </c>
      <c r="U70" s="118">
        <v>0.3</v>
      </c>
      <c r="V70" s="115" t="s">
        <v>72</v>
      </c>
      <c r="W70" s="114" t="s">
        <v>213</v>
      </c>
      <c r="X70" s="116" t="str">
        <f t="shared" si="1"/>
        <v>C1. A1. REHABILITACIÓN Y MANTENIMIENTO DE LA RED VIAL ESTATAL DE MANABÍ.</v>
      </c>
      <c r="Y70" s="114" t="s">
        <v>215</v>
      </c>
      <c r="Z70" s="119">
        <v>750105</v>
      </c>
      <c r="AA70" s="120" t="str">
        <f t="shared" si="2"/>
        <v>75</v>
      </c>
      <c r="AB70" s="114" t="s">
        <v>109</v>
      </c>
      <c r="AC70" s="116" t="str">
        <f>IFERROR(+VLOOKUP(Z70,[1]BASE!$Z$4:$AA$246,2,0),"")</f>
        <v>TRANSPORTE Y VÍAS EGRESOS PARA LA CONSTRUCCIÓN DE OBRAS VIALES QUE FACILITEN Y COMPLEMENTEN LAS OPERACIONES DE TRANSPORTE.</v>
      </c>
      <c r="AD70" s="121">
        <v>486041.39</v>
      </c>
      <c r="AE70" s="121">
        <v>0</v>
      </c>
      <c r="AF70" s="122">
        <f t="shared" si="3"/>
        <v>486041.39</v>
      </c>
      <c r="AG70" s="123" t="s">
        <v>76</v>
      </c>
      <c r="AH70" s="124">
        <v>0</v>
      </c>
      <c r="AI70" s="124">
        <v>486041.39</v>
      </c>
      <c r="AJ70" s="124">
        <v>0</v>
      </c>
      <c r="AK70" s="124">
        <v>0</v>
      </c>
      <c r="AL70" s="124">
        <v>0</v>
      </c>
      <c r="AM70" s="124">
        <v>0</v>
      </c>
      <c r="AN70" s="124">
        <v>0</v>
      </c>
      <c r="AO70" s="124">
        <v>0</v>
      </c>
      <c r="AP70" s="124">
        <v>0</v>
      </c>
      <c r="AQ70" s="124">
        <v>0</v>
      </c>
      <c r="AR70" s="124">
        <v>0</v>
      </c>
      <c r="AS70" s="124">
        <v>0</v>
      </c>
      <c r="AT70" s="125">
        <f t="shared" si="4"/>
        <v>486041.39</v>
      </c>
      <c r="AU70" s="125">
        <f t="shared" si="5"/>
        <v>486041.39</v>
      </c>
      <c r="AV70" s="125">
        <f t="shared" si="6"/>
        <v>0</v>
      </c>
      <c r="AW70" s="125">
        <f t="shared" si="7"/>
        <v>0</v>
      </c>
      <c r="AX70" s="127"/>
    </row>
    <row r="71" spans="1:50" s="126" customFormat="1" ht="97.15" customHeight="1" x14ac:dyDescent="0.25">
      <c r="A71" s="113"/>
      <c r="B71" s="114"/>
      <c r="C71" s="115" t="s">
        <v>210</v>
      </c>
      <c r="D71" s="116" t="str">
        <f>IFERROR(+VLOOKUP(C71,[1]BASE!$Q$4:$R$241,2,0),"")</f>
        <v>MANTENIMIENTO VIAL DE LA PROVINCIA DE MANABI</v>
      </c>
      <c r="E71" s="116" t="str">
        <f>IFERROR(+VLOOKUP(C71,[1]BASE!$H$4:$N$241,3,0),"")</f>
        <v>INCREMENTAR LA CALIDAD EN LA INFRAESTRUCTURA DEL TRANSPORTE</v>
      </c>
      <c r="F71" s="116" t="str">
        <f>IFERROR(+VLOOKUP(C71,[1]BASE!$H$4:$N$241,4,0),"")</f>
        <v>INCREMENTAR LA CALIDAD DE LA INFRAESTRUCTURA DE LA RVE</v>
      </c>
      <c r="G71" s="114" t="s">
        <v>67</v>
      </c>
      <c r="H71" s="117" t="str">
        <f>+IFERROR(VLOOKUP(G71,[1]BASE!$AL$4:$AM$31,2,0),"")</f>
        <v>ZONA 4</v>
      </c>
      <c r="I71" s="116" t="str">
        <f>IFERROR(+VLOOKUP(C71,[1]BASE!$AC$4:$AD$176,2,0),"")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1" s="115" t="s">
        <v>68</v>
      </c>
      <c r="K71" s="114" t="s">
        <v>211</v>
      </c>
      <c r="L71" s="116" t="str">
        <f t="shared" si="0"/>
        <v>C1. REHABILITACIÓN Y MANTENIMIENTO.</v>
      </c>
      <c r="M71" s="114" t="s">
        <v>212</v>
      </c>
      <c r="N71" s="114" t="s">
        <v>71</v>
      </c>
      <c r="O71" s="118">
        <v>1</v>
      </c>
      <c r="P71" s="118">
        <v>1</v>
      </c>
      <c r="Q71" s="118">
        <v>1</v>
      </c>
      <c r="R71" s="118">
        <v>0.1</v>
      </c>
      <c r="S71" s="118">
        <v>0.3</v>
      </c>
      <c r="T71" s="118">
        <v>0.3</v>
      </c>
      <c r="U71" s="118">
        <v>0.3</v>
      </c>
      <c r="V71" s="115" t="s">
        <v>72</v>
      </c>
      <c r="W71" s="114" t="s">
        <v>213</v>
      </c>
      <c r="X71" s="116" t="str">
        <f t="shared" si="1"/>
        <v>C1. A1. REHABILITACIÓN Y MANTENIMIENTO DE LA RED VIAL ESTATAL DE MANABÍ.</v>
      </c>
      <c r="Y71" s="114" t="s">
        <v>216</v>
      </c>
      <c r="Z71" s="119">
        <v>750105</v>
      </c>
      <c r="AA71" s="120" t="str">
        <f t="shared" si="2"/>
        <v>75</v>
      </c>
      <c r="AB71" s="114" t="s">
        <v>109</v>
      </c>
      <c r="AC71" s="116" t="str">
        <f>IFERROR(+VLOOKUP(Z71,[1]BASE!$Z$4:$AA$246,2,0),"")</f>
        <v>TRANSPORTE Y VÍAS EGRESOS PARA LA CONSTRUCCIÓN DE OBRAS VIALES QUE FACILITEN Y COMPLEMENTEN LAS OPERACIONES DE TRANSPORTE.</v>
      </c>
      <c r="AD71" s="121">
        <v>52761.21</v>
      </c>
      <c r="AE71" s="121">
        <v>0</v>
      </c>
      <c r="AF71" s="122">
        <f t="shared" si="3"/>
        <v>52761.21</v>
      </c>
      <c r="AG71" s="123" t="s">
        <v>76</v>
      </c>
      <c r="AH71" s="124">
        <v>0</v>
      </c>
      <c r="AI71" s="124">
        <v>52761.21</v>
      </c>
      <c r="AJ71" s="124">
        <v>0</v>
      </c>
      <c r="AK71" s="124">
        <v>0</v>
      </c>
      <c r="AL71" s="124">
        <v>0</v>
      </c>
      <c r="AM71" s="124">
        <v>0</v>
      </c>
      <c r="AN71" s="124">
        <v>0</v>
      </c>
      <c r="AO71" s="124">
        <v>0</v>
      </c>
      <c r="AP71" s="124">
        <v>0</v>
      </c>
      <c r="AQ71" s="124">
        <v>0</v>
      </c>
      <c r="AR71" s="124">
        <v>0</v>
      </c>
      <c r="AS71" s="124">
        <v>0</v>
      </c>
      <c r="AT71" s="125">
        <f t="shared" si="4"/>
        <v>52761.21</v>
      </c>
      <c r="AU71" s="125">
        <f t="shared" si="5"/>
        <v>52761.21</v>
      </c>
      <c r="AV71" s="125">
        <f t="shared" si="6"/>
        <v>0</v>
      </c>
      <c r="AW71" s="125">
        <f t="shared" si="7"/>
        <v>0</v>
      </c>
      <c r="AX71" s="127"/>
    </row>
    <row r="72" spans="1:50" s="126" customFormat="1" ht="97.15" customHeight="1" x14ac:dyDescent="0.25">
      <c r="A72" s="113">
        <v>57971</v>
      </c>
      <c r="B72" s="114"/>
      <c r="C72" s="115" t="s">
        <v>210</v>
      </c>
      <c r="D72" s="116" t="str">
        <f>IFERROR(+VLOOKUP(C72,[1]BASE!$Q$4:$R$241,2,0),"")</f>
        <v>MANTENIMIENTO VIAL DE LA PROVINCIA DE MANABI</v>
      </c>
      <c r="E72" s="116" t="str">
        <f>IFERROR(+VLOOKUP(C72,[1]BASE!$H$4:$N$241,3,0),"")</f>
        <v>INCREMENTAR LA CALIDAD EN LA INFRAESTRUCTURA DEL TRANSPORTE</v>
      </c>
      <c r="F72" s="116" t="str">
        <f>IFERROR(+VLOOKUP(C72,[1]BASE!$H$4:$N$241,4,0),"")</f>
        <v>INCREMENTAR LA CALIDAD DE LA INFRAESTRUCTURA DE LA RVE</v>
      </c>
      <c r="G72" s="114" t="s">
        <v>67</v>
      </c>
      <c r="H72" s="117" t="str">
        <f>+IFERROR(VLOOKUP(G72,[1]BASE!$AL$4:$AM$31,2,0),"")</f>
        <v>ZONA 4</v>
      </c>
      <c r="I72" s="116" t="str">
        <f>IFERROR(+VLOOKUP(C72,[1]BASE!$AC$4:$AD$176,2,0),"")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2" s="115" t="s">
        <v>86</v>
      </c>
      <c r="K72" s="114" t="s">
        <v>217</v>
      </c>
      <c r="L72" s="116" t="str">
        <f t="shared" si="0"/>
        <v>C2. SERVICIO DE MICROEMPRESAS.</v>
      </c>
      <c r="M72" s="114" t="s">
        <v>218</v>
      </c>
      <c r="N72" s="114" t="s">
        <v>71</v>
      </c>
      <c r="O72" s="118">
        <v>1</v>
      </c>
      <c r="P72" s="118">
        <v>1</v>
      </c>
      <c r="Q72" s="118">
        <v>1</v>
      </c>
      <c r="R72" s="118">
        <v>0.1</v>
      </c>
      <c r="S72" s="118">
        <v>0.3</v>
      </c>
      <c r="T72" s="118">
        <v>0.3</v>
      </c>
      <c r="U72" s="118">
        <v>0.3</v>
      </c>
      <c r="V72" s="115" t="s">
        <v>77</v>
      </c>
      <c r="W72" s="114" t="s">
        <v>219</v>
      </c>
      <c r="X72" s="116" t="str">
        <f t="shared" si="1"/>
        <v>C2. A2. MANTENIMIENTO RUTINARIO CON MICROEMPRESAS.</v>
      </c>
      <c r="Y72" s="114" t="s">
        <v>220</v>
      </c>
      <c r="Z72" s="119">
        <v>730216</v>
      </c>
      <c r="AA72" s="120" t="str">
        <f t="shared" si="2"/>
        <v>73</v>
      </c>
      <c r="AB72" s="114" t="s">
        <v>109</v>
      </c>
      <c r="AC72" s="116" t="str">
        <f>IFERROR(+VLOOKUP(Z72,[1]BASE!$Z$4:$AA$246,2,0),"")</f>
        <v>SERVICIOS DE VOLUNTARIADO EGRESOS POR SERVICIOS PRESTADOS POR EL VOLUNTARIADO DE ACCIÓN SOCIAL Y DESARROLLO.</v>
      </c>
      <c r="AD72" s="121">
        <v>4739.9400000000005</v>
      </c>
      <c r="AE72" s="121">
        <v>0</v>
      </c>
      <c r="AF72" s="122">
        <f t="shared" si="3"/>
        <v>4739.9400000000005</v>
      </c>
      <c r="AG72" s="123" t="s">
        <v>76</v>
      </c>
      <c r="AH72" s="124">
        <v>0</v>
      </c>
      <c r="AI72" s="124">
        <v>4739.9399999999996</v>
      </c>
      <c r="AJ72" s="124">
        <v>0</v>
      </c>
      <c r="AK72" s="124">
        <v>0</v>
      </c>
      <c r="AL72" s="124">
        <v>0</v>
      </c>
      <c r="AM72" s="124">
        <v>0</v>
      </c>
      <c r="AN72" s="124">
        <v>0</v>
      </c>
      <c r="AO72" s="124">
        <v>0</v>
      </c>
      <c r="AP72" s="124">
        <v>0</v>
      </c>
      <c r="AQ72" s="124">
        <v>0</v>
      </c>
      <c r="AR72" s="124">
        <v>0</v>
      </c>
      <c r="AS72" s="124">
        <v>0</v>
      </c>
      <c r="AT72" s="125">
        <f t="shared" si="4"/>
        <v>4739.9399999999996</v>
      </c>
      <c r="AU72" s="125">
        <f t="shared" si="5"/>
        <v>4739.9399999999996</v>
      </c>
      <c r="AV72" s="125">
        <f t="shared" si="6"/>
        <v>0</v>
      </c>
      <c r="AW72" s="125">
        <f t="shared" si="7"/>
        <v>0</v>
      </c>
      <c r="AX72" s="127"/>
    </row>
    <row r="73" spans="1:50" s="126" customFormat="1" ht="97.15" customHeight="1" x14ac:dyDescent="0.25">
      <c r="A73" s="113">
        <v>57973</v>
      </c>
      <c r="B73" s="114"/>
      <c r="C73" s="115" t="s">
        <v>210</v>
      </c>
      <c r="D73" s="116" t="str">
        <f>IFERROR(+VLOOKUP(C73,[1]BASE!$Q$4:$R$241,2,0),"")</f>
        <v>MANTENIMIENTO VIAL DE LA PROVINCIA DE MANABI</v>
      </c>
      <c r="E73" s="116" t="str">
        <f>IFERROR(+VLOOKUP(C73,[1]BASE!$H$4:$N$241,3,0),"")</f>
        <v>INCREMENTAR LA CALIDAD EN LA INFRAESTRUCTURA DEL TRANSPORTE</v>
      </c>
      <c r="F73" s="116" t="str">
        <f>IFERROR(+VLOOKUP(C73,[1]BASE!$H$4:$N$241,4,0),"")</f>
        <v>INCREMENTAR LA CALIDAD DE LA INFRAESTRUCTURA DE LA RVE</v>
      </c>
      <c r="G73" s="114" t="s">
        <v>67</v>
      </c>
      <c r="H73" s="117" t="str">
        <f>+IFERROR(VLOOKUP(G73,[1]BASE!$AL$4:$AM$31,2,0),"")</f>
        <v>ZONA 4</v>
      </c>
      <c r="I73" s="116" t="str">
        <f>IFERROR(+VLOOKUP(C73,[1]BASE!$AC$4:$AD$176,2,0),"")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3" s="115" t="s">
        <v>86</v>
      </c>
      <c r="K73" s="114" t="s">
        <v>217</v>
      </c>
      <c r="L73" s="116" t="str">
        <f t="shared" si="0"/>
        <v>C2. SERVICIO DE MICROEMPRESAS.</v>
      </c>
      <c r="M73" s="114" t="s">
        <v>218</v>
      </c>
      <c r="N73" s="114" t="s">
        <v>71</v>
      </c>
      <c r="O73" s="118">
        <v>1</v>
      </c>
      <c r="P73" s="118">
        <v>1</v>
      </c>
      <c r="Q73" s="118">
        <v>1</v>
      </c>
      <c r="R73" s="118">
        <v>0.1</v>
      </c>
      <c r="S73" s="118">
        <v>0.3</v>
      </c>
      <c r="T73" s="118">
        <v>0.3</v>
      </c>
      <c r="U73" s="118">
        <v>0.3</v>
      </c>
      <c r="V73" s="115" t="s">
        <v>77</v>
      </c>
      <c r="W73" s="114" t="s">
        <v>219</v>
      </c>
      <c r="X73" s="116" t="str">
        <f t="shared" si="1"/>
        <v>C2. A2. MANTENIMIENTO RUTINARIO CON MICROEMPRESAS.</v>
      </c>
      <c r="Y73" s="114" t="s">
        <v>221</v>
      </c>
      <c r="Z73" s="119">
        <v>730216</v>
      </c>
      <c r="AA73" s="120" t="str">
        <f t="shared" si="2"/>
        <v>73</v>
      </c>
      <c r="AB73" s="114" t="s">
        <v>109</v>
      </c>
      <c r="AC73" s="116" t="str">
        <f>IFERROR(+VLOOKUP(Z73,[1]BASE!$Z$4:$AA$246,2,0),"")</f>
        <v>SERVICIOS DE VOLUNTARIADO EGRESOS POR SERVICIOS PRESTADOS POR EL VOLUNTARIADO DE ACCIÓN SOCIAL Y DESARROLLO.</v>
      </c>
      <c r="AD73" s="121">
        <v>2068.33</v>
      </c>
      <c r="AE73" s="121">
        <v>0</v>
      </c>
      <c r="AF73" s="122">
        <f t="shared" si="3"/>
        <v>2068.33</v>
      </c>
      <c r="AG73" s="123" t="s">
        <v>76</v>
      </c>
      <c r="AH73" s="124">
        <v>0</v>
      </c>
      <c r="AI73" s="124">
        <v>2068.33</v>
      </c>
      <c r="AJ73" s="124">
        <v>0</v>
      </c>
      <c r="AK73" s="124">
        <v>0</v>
      </c>
      <c r="AL73" s="124">
        <v>0</v>
      </c>
      <c r="AM73" s="124">
        <v>0</v>
      </c>
      <c r="AN73" s="124">
        <v>0</v>
      </c>
      <c r="AO73" s="124">
        <v>0</v>
      </c>
      <c r="AP73" s="124">
        <v>0</v>
      </c>
      <c r="AQ73" s="124">
        <v>0</v>
      </c>
      <c r="AR73" s="124">
        <v>0</v>
      </c>
      <c r="AS73" s="124">
        <v>0</v>
      </c>
      <c r="AT73" s="125">
        <f t="shared" si="4"/>
        <v>2068.33</v>
      </c>
      <c r="AU73" s="125">
        <f t="shared" si="5"/>
        <v>2068.33</v>
      </c>
      <c r="AV73" s="125">
        <f t="shared" si="6"/>
        <v>0</v>
      </c>
      <c r="AW73" s="125">
        <f t="shared" si="7"/>
        <v>0</v>
      </c>
      <c r="AX73" s="127"/>
    </row>
    <row r="74" spans="1:50" s="126" customFormat="1" ht="97.15" customHeight="1" x14ac:dyDescent="0.25">
      <c r="A74" s="113">
        <v>57975</v>
      </c>
      <c r="B74" s="114"/>
      <c r="C74" s="115" t="s">
        <v>210</v>
      </c>
      <c r="D74" s="116" t="str">
        <f>IFERROR(+VLOOKUP(C74,[1]BASE!$Q$4:$R$241,2,0),"")</f>
        <v>MANTENIMIENTO VIAL DE LA PROVINCIA DE MANABI</v>
      </c>
      <c r="E74" s="116" t="str">
        <f>IFERROR(+VLOOKUP(C74,[1]BASE!$H$4:$N$241,3,0),"")</f>
        <v>INCREMENTAR LA CALIDAD EN LA INFRAESTRUCTURA DEL TRANSPORTE</v>
      </c>
      <c r="F74" s="116" t="str">
        <f>IFERROR(+VLOOKUP(C74,[1]BASE!$H$4:$N$241,4,0),"")</f>
        <v>INCREMENTAR LA CALIDAD DE LA INFRAESTRUCTURA DE LA RVE</v>
      </c>
      <c r="G74" s="114" t="s">
        <v>67</v>
      </c>
      <c r="H74" s="117" t="str">
        <f>+IFERROR(VLOOKUP(G74,[1]BASE!$AL$4:$AM$31,2,0),"")</f>
        <v>ZONA 4</v>
      </c>
      <c r="I74" s="116" t="str">
        <f>IFERROR(+VLOOKUP(C74,[1]BASE!$AC$4:$AD$176,2,0),"")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4" s="115" t="s">
        <v>86</v>
      </c>
      <c r="K74" s="114" t="s">
        <v>217</v>
      </c>
      <c r="L74" s="116" t="str">
        <f t="shared" si="0"/>
        <v>C2. SERVICIO DE MICROEMPRESAS.</v>
      </c>
      <c r="M74" s="114" t="s">
        <v>218</v>
      </c>
      <c r="N74" s="114" t="s">
        <v>71</v>
      </c>
      <c r="O74" s="118">
        <v>1</v>
      </c>
      <c r="P74" s="118">
        <v>1</v>
      </c>
      <c r="Q74" s="118">
        <v>1</v>
      </c>
      <c r="R74" s="118">
        <v>0.1</v>
      </c>
      <c r="S74" s="118">
        <v>0.3</v>
      </c>
      <c r="T74" s="118">
        <v>0.3</v>
      </c>
      <c r="U74" s="118">
        <v>0.3</v>
      </c>
      <c r="V74" s="115" t="s">
        <v>77</v>
      </c>
      <c r="W74" s="114" t="s">
        <v>219</v>
      </c>
      <c r="X74" s="116" t="str">
        <f t="shared" si="1"/>
        <v>C2. A2. MANTENIMIENTO RUTINARIO CON MICROEMPRESAS.</v>
      </c>
      <c r="Y74" s="114" t="s">
        <v>222</v>
      </c>
      <c r="Z74" s="119">
        <v>730216</v>
      </c>
      <c r="AA74" s="120" t="str">
        <f t="shared" si="2"/>
        <v>73</v>
      </c>
      <c r="AB74" s="114" t="s">
        <v>109</v>
      </c>
      <c r="AC74" s="116" t="str">
        <f>IFERROR(+VLOOKUP(Z74,[1]BASE!$Z$4:$AA$246,2,0),"")</f>
        <v>SERVICIOS DE VOLUNTARIADO EGRESOS POR SERVICIOS PRESTADOS POR EL VOLUNTARIADO DE ACCIÓN SOCIAL Y DESARROLLO.</v>
      </c>
      <c r="AD74" s="121">
        <v>3475.9500000000003</v>
      </c>
      <c r="AE74" s="121">
        <v>0</v>
      </c>
      <c r="AF74" s="122">
        <f t="shared" si="3"/>
        <v>3475.9500000000003</v>
      </c>
      <c r="AG74" s="123" t="s">
        <v>76</v>
      </c>
      <c r="AH74" s="124">
        <v>0</v>
      </c>
      <c r="AI74" s="124">
        <v>3475.95</v>
      </c>
      <c r="AJ74" s="124">
        <v>0</v>
      </c>
      <c r="AK74" s="124">
        <v>0</v>
      </c>
      <c r="AL74" s="124">
        <v>0</v>
      </c>
      <c r="AM74" s="124">
        <v>0</v>
      </c>
      <c r="AN74" s="124">
        <v>0</v>
      </c>
      <c r="AO74" s="124">
        <v>0</v>
      </c>
      <c r="AP74" s="124">
        <v>0</v>
      </c>
      <c r="AQ74" s="124">
        <v>0</v>
      </c>
      <c r="AR74" s="124">
        <v>0</v>
      </c>
      <c r="AS74" s="124">
        <v>0</v>
      </c>
      <c r="AT74" s="125">
        <f t="shared" si="4"/>
        <v>3475.95</v>
      </c>
      <c r="AU74" s="125">
        <f t="shared" si="5"/>
        <v>3475.95</v>
      </c>
      <c r="AV74" s="125">
        <f t="shared" si="6"/>
        <v>0</v>
      </c>
      <c r="AW74" s="125">
        <f t="shared" si="7"/>
        <v>0</v>
      </c>
      <c r="AX74" s="127"/>
    </row>
    <row r="75" spans="1:50" s="126" customFormat="1" ht="97.15" customHeight="1" x14ac:dyDescent="0.25">
      <c r="A75" s="113">
        <v>57976</v>
      </c>
      <c r="B75" s="114"/>
      <c r="C75" s="115" t="s">
        <v>210</v>
      </c>
      <c r="D75" s="116" t="str">
        <f>IFERROR(+VLOOKUP(C75,[1]BASE!$Q$4:$R$241,2,0),"")</f>
        <v>MANTENIMIENTO VIAL DE LA PROVINCIA DE MANABI</v>
      </c>
      <c r="E75" s="116" t="str">
        <f>IFERROR(+VLOOKUP(C75,[1]BASE!$H$4:$N$241,3,0),"")</f>
        <v>INCREMENTAR LA CALIDAD EN LA INFRAESTRUCTURA DEL TRANSPORTE</v>
      </c>
      <c r="F75" s="116" t="str">
        <f>IFERROR(+VLOOKUP(C75,[1]BASE!$H$4:$N$241,4,0),"")</f>
        <v>INCREMENTAR LA CALIDAD DE LA INFRAESTRUCTURA DE LA RVE</v>
      </c>
      <c r="G75" s="114" t="s">
        <v>67</v>
      </c>
      <c r="H75" s="117" t="str">
        <f>+IFERROR(VLOOKUP(G75,[1]BASE!$AL$4:$AM$31,2,0),"")</f>
        <v>ZONA 4</v>
      </c>
      <c r="I75" s="116" t="str">
        <f>IFERROR(+VLOOKUP(C75,[1]BASE!$AC$4:$AD$176,2,0),"")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5" s="115" t="s">
        <v>86</v>
      </c>
      <c r="K75" s="114" t="s">
        <v>217</v>
      </c>
      <c r="L75" s="116" t="str">
        <f t="shared" si="0"/>
        <v>C2. SERVICIO DE MICROEMPRESAS.</v>
      </c>
      <c r="M75" s="114" t="s">
        <v>218</v>
      </c>
      <c r="N75" s="114" t="s">
        <v>71</v>
      </c>
      <c r="O75" s="118">
        <v>1</v>
      </c>
      <c r="P75" s="118">
        <v>1</v>
      </c>
      <c r="Q75" s="118">
        <v>1</v>
      </c>
      <c r="R75" s="118">
        <v>0.1</v>
      </c>
      <c r="S75" s="118">
        <v>0.3</v>
      </c>
      <c r="T75" s="118">
        <v>0.3</v>
      </c>
      <c r="U75" s="118">
        <v>0.3</v>
      </c>
      <c r="V75" s="115" t="s">
        <v>77</v>
      </c>
      <c r="W75" s="114" t="s">
        <v>219</v>
      </c>
      <c r="X75" s="116" t="str">
        <f t="shared" si="1"/>
        <v>C2. A2. MANTENIMIENTO RUTINARIO CON MICROEMPRESAS.</v>
      </c>
      <c r="Y75" s="114" t="s">
        <v>223</v>
      </c>
      <c r="Z75" s="119">
        <v>730216</v>
      </c>
      <c r="AA75" s="120" t="str">
        <f t="shared" si="2"/>
        <v>73</v>
      </c>
      <c r="AB75" s="114" t="s">
        <v>109</v>
      </c>
      <c r="AC75" s="116" t="str">
        <f>IFERROR(+VLOOKUP(Z75,[1]BASE!$Z$4:$AA$246,2,0),"")</f>
        <v>SERVICIOS DE VOLUNTARIADO EGRESOS POR SERVICIOS PRESTADOS POR EL VOLUNTARIADO DE ACCIÓN SOCIAL Y DESARROLLO.</v>
      </c>
      <c r="AD75" s="121">
        <v>19247.010000000002</v>
      </c>
      <c r="AE75" s="121">
        <v>0</v>
      </c>
      <c r="AF75" s="122">
        <f t="shared" si="3"/>
        <v>19247.010000000002</v>
      </c>
      <c r="AG75" s="123" t="s">
        <v>76</v>
      </c>
      <c r="AH75" s="124">
        <v>0</v>
      </c>
      <c r="AI75" s="124">
        <v>19247.009999999998</v>
      </c>
      <c r="AJ75" s="124">
        <v>0</v>
      </c>
      <c r="AK75" s="124">
        <v>0</v>
      </c>
      <c r="AL75" s="124">
        <v>0</v>
      </c>
      <c r="AM75" s="124">
        <v>0</v>
      </c>
      <c r="AN75" s="124">
        <v>0</v>
      </c>
      <c r="AO75" s="124">
        <v>0</v>
      </c>
      <c r="AP75" s="124">
        <v>0</v>
      </c>
      <c r="AQ75" s="124">
        <v>0</v>
      </c>
      <c r="AR75" s="124">
        <v>0</v>
      </c>
      <c r="AS75" s="124">
        <v>0</v>
      </c>
      <c r="AT75" s="125">
        <f t="shared" si="4"/>
        <v>19247.009999999998</v>
      </c>
      <c r="AU75" s="125">
        <f t="shared" si="5"/>
        <v>19247.009999999998</v>
      </c>
      <c r="AV75" s="125">
        <f t="shared" si="6"/>
        <v>0</v>
      </c>
      <c r="AW75" s="125">
        <f t="shared" si="7"/>
        <v>0</v>
      </c>
      <c r="AX75" s="127"/>
    </row>
    <row r="76" spans="1:50" s="126" customFormat="1" ht="97.15" customHeight="1" x14ac:dyDescent="0.25">
      <c r="A76" s="113">
        <v>57978</v>
      </c>
      <c r="B76" s="114"/>
      <c r="C76" s="115" t="s">
        <v>210</v>
      </c>
      <c r="D76" s="116" t="str">
        <f>IFERROR(+VLOOKUP(C76,[1]BASE!$Q$4:$R$241,2,0),"")</f>
        <v>MANTENIMIENTO VIAL DE LA PROVINCIA DE MANABI</v>
      </c>
      <c r="E76" s="116" t="str">
        <f>IFERROR(+VLOOKUP(C76,[1]BASE!$H$4:$N$241,3,0),"")</f>
        <v>INCREMENTAR LA CALIDAD EN LA INFRAESTRUCTURA DEL TRANSPORTE</v>
      </c>
      <c r="F76" s="116" t="str">
        <f>IFERROR(+VLOOKUP(C76,[1]BASE!$H$4:$N$241,4,0),"")</f>
        <v>INCREMENTAR LA CALIDAD DE LA INFRAESTRUCTURA DE LA RVE</v>
      </c>
      <c r="G76" s="114" t="s">
        <v>67</v>
      </c>
      <c r="H76" s="117" t="str">
        <f>+IFERROR(VLOOKUP(G76,[1]BASE!$AL$4:$AM$31,2,0),"")</f>
        <v>ZONA 4</v>
      </c>
      <c r="I76" s="116" t="str">
        <f>IFERROR(+VLOOKUP(C76,[1]BASE!$AC$4:$AD$176,2,0),"")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6" s="115" t="s">
        <v>86</v>
      </c>
      <c r="K76" s="114" t="s">
        <v>217</v>
      </c>
      <c r="L76" s="116" t="str">
        <f t="shared" si="0"/>
        <v>C2. SERVICIO DE MICROEMPRESAS.</v>
      </c>
      <c r="M76" s="114" t="s">
        <v>218</v>
      </c>
      <c r="N76" s="114" t="s">
        <v>71</v>
      </c>
      <c r="O76" s="118">
        <v>1</v>
      </c>
      <c r="P76" s="118">
        <v>1</v>
      </c>
      <c r="Q76" s="118">
        <v>1</v>
      </c>
      <c r="R76" s="118">
        <v>0.1</v>
      </c>
      <c r="S76" s="118">
        <v>0.3</v>
      </c>
      <c r="T76" s="118">
        <v>0.3</v>
      </c>
      <c r="U76" s="118">
        <v>0.3</v>
      </c>
      <c r="V76" s="115" t="s">
        <v>77</v>
      </c>
      <c r="W76" s="114" t="s">
        <v>219</v>
      </c>
      <c r="X76" s="116" t="str">
        <f t="shared" si="1"/>
        <v>C2. A2. MANTENIMIENTO RUTINARIO CON MICROEMPRESAS.</v>
      </c>
      <c r="Y76" s="114" t="s">
        <v>224</v>
      </c>
      <c r="Z76" s="119">
        <v>730216</v>
      </c>
      <c r="AA76" s="120" t="str">
        <f t="shared" si="2"/>
        <v>73</v>
      </c>
      <c r="AB76" s="114" t="s">
        <v>109</v>
      </c>
      <c r="AC76" s="116" t="str">
        <f>IFERROR(+VLOOKUP(Z76,[1]BASE!$Z$4:$AA$246,2,0),"")</f>
        <v>SERVICIOS DE VOLUNTARIADO EGRESOS POR SERVICIOS PRESTADOS POR EL VOLUNTARIADO DE ACCIÓN SOCIAL Y DESARROLLO.</v>
      </c>
      <c r="AD76" s="121">
        <v>10628.949999999999</v>
      </c>
      <c r="AE76" s="121">
        <v>0</v>
      </c>
      <c r="AF76" s="122">
        <f t="shared" si="3"/>
        <v>10628.949999999999</v>
      </c>
      <c r="AG76" s="123" t="s">
        <v>76</v>
      </c>
      <c r="AH76" s="124">
        <v>0</v>
      </c>
      <c r="AI76" s="124">
        <v>10628.95</v>
      </c>
      <c r="AJ76" s="124">
        <v>0</v>
      </c>
      <c r="AK76" s="124">
        <v>0</v>
      </c>
      <c r="AL76" s="124">
        <v>0</v>
      </c>
      <c r="AM76" s="124">
        <v>0</v>
      </c>
      <c r="AN76" s="124">
        <v>0</v>
      </c>
      <c r="AO76" s="124">
        <v>0</v>
      </c>
      <c r="AP76" s="124">
        <v>0</v>
      </c>
      <c r="AQ76" s="124">
        <v>0</v>
      </c>
      <c r="AR76" s="124">
        <v>0</v>
      </c>
      <c r="AS76" s="124">
        <v>0</v>
      </c>
      <c r="AT76" s="125">
        <f t="shared" si="4"/>
        <v>10628.95</v>
      </c>
      <c r="AU76" s="125">
        <f t="shared" si="5"/>
        <v>10628.95</v>
      </c>
      <c r="AV76" s="125">
        <f t="shared" si="6"/>
        <v>0</v>
      </c>
      <c r="AW76" s="125">
        <f t="shared" si="7"/>
        <v>0</v>
      </c>
      <c r="AX76" s="127"/>
    </row>
    <row r="77" spans="1:50" s="126" customFormat="1" ht="97.15" customHeight="1" x14ac:dyDescent="0.25">
      <c r="A77" s="113">
        <v>57981</v>
      </c>
      <c r="B77" s="114"/>
      <c r="C77" s="115" t="s">
        <v>210</v>
      </c>
      <c r="D77" s="116" t="str">
        <f>IFERROR(+VLOOKUP(C77,[1]BASE!$Q$4:$R$241,2,0),"")</f>
        <v>MANTENIMIENTO VIAL DE LA PROVINCIA DE MANABI</v>
      </c>
      <c r="E77" s="116" t="str">
        <f>IFERROR(+VLOOKUP(C77,[1]BASE!$H$4:$N$241,3,0),"")</f>
        <v>INCREMENTAR LA CALIDAD EN LA INFRAESTRUCTURA DEL TRANSPORTE</v>
      </c>
      <c r="F77" s="116" t="str">
        <f>IFERROR(+VLOOKUP(C77,[1]BASE!$H$4:$N$241,4,0),"")</f>
        <v>INCREMENTAR LA CALIDAD DE LA INFRAESTRUCTURA DE LA RVE</v>
      </c>
      <c r="G77" s="114" t="s">
        <v>67</v>
      </c>
      <c r="H77" s="117" t="str">
        <f>+IFERROR(VLOOKUP(G77,[1]BASE!$AL$4:$AM$31,2,0),"")</f>
        <v>ZONA 4</v>
      </c>
      <c r="I77" s="116" t="str">
        <f>IFERROR(+VLOOKUP(C77,[1]BASE!$AC$4:$AD$176,2,0),"")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7" s="115" t="s">
        <v>86</v>
      </c>
      <c r="K77" s="114" t="s">
        <v>217</v>
      </c>
      <c r="L77" s="116" t="str">
        <f t="shared" si="0"/>
        <v>C2. SERVICIO DE MICROEMPRESAS.</v>
      </c>
      <c r="M77" s="114" t="s">
        <v>218</v>
      </c>
      <c r="N77" s="114" t="s">
        <v>71</v>
      </c>
      <c r="O77" s="118">
        <v>1</v>
      </c>
      <c r="P77" s="118">
        <v>1</v>
      </c>
      <c r="Q77" s="118">
        <v>1</v>
      </c>
      <c r="R77" s="118">
        <v>0.1</v>
      </c>
      <c r="S77" s="118">
        <v>0.3</v>
      </c>
      <c r="T77" s="118">
        <v>0.3</v>
      </c>
      <c r="U77" s="118">
        <v>0.3</v>
      </c>
      <c r="V77" s="115" t="s">
        <v>77</v>
      </c>
      <c r="W77" s="114" t="s">
        <v>219</v>
      </c>
      <c r="X77" s="116" t="str">
        <f t="shared" si="1"/>
        <v>C2. A2. MANTENIMIENTO RUTINARIO CON MICROEMPRESAS.</v>
      </c>
      <c r="Y77" s="114" t="s">
        <v>225</v>
      </c>
      <c r="Z77" s="119">
        <v>730216</v>
      </c>
      <c r="AA77" s="120" t="str">
        <f t="shared" si="2"/>
        <v>73</v>
      </c>
      <c r="AB77" s="114" t="s">
        <v>109</v>
      </c>
      <c r="AC77" s="116" t="str">
        <f>IFERROR(+VLOOKUP(Z77,[1]BASE!$Z$4:$AA$246,2,0),"")</f>
        <v>SERVICIOS DE VOLUNTARIADO EGRESOS POR SERVICIOS PRESTADOS POR EL VOLUNTARIADO DE ACCIÓN SOCIAL Y DESARROLLO.</v>
      </c>
      <c r="AD77" s="121">
        <v>4423.9399999999996</v>
      </c>
      <c r="AE77" s="121">
        <v>0</v>
      </c>
      <c r="AF77" s="122">
        <f t="shared" si="3"/>
        <v>4423.9399999999996</v>
      </c>
      <c r="AG77" s="123" t="s">
        <v>76</v>
      </c>
      <c r="AH77" s="124">
        <v>0</v>
      </c>
      <c r="AI77" s="124">
        <v>4423.9399999999996</v>
      </c>
      <c r="AJ77" s="124">
        <v>0</v>
      </c>
      <c r="AK77" s="124">
        <v>0</v>
      </c>
      <c r="AL77" s="124">
        <v>0</v>
      </c>
      <c r="AM77" s="124">
        <v>0</v>
      </c>
      <c r="AN77" s="124">
        <v>0</v>
      </c>
      <c r="AO77" s="124">
        <v>0</v>
      </c>
      <c r="AP77" s="124">
        <v>0</v>
      </c>
      <c r="AQ77" s="124">
        <v>0</v>
      </c>
      <c r="AR77" s="124">
        <v>0</v>
      </c>
      <c r="AS77" s="124">
        <v>0</v>
      </c>
      <c r="AT77" s="125">
        <f t="shared" si="4"/>
        <v>4423.9399999999996</v>
      </c>
      <c r="AU77" s="125">
        <f t="shared" si="5"/>
        <v>4423.9399999999996</v>
      </c>
      <c r="AV77" s="125">
        <f t="shared" si="6"/>
        <v>0</v>
      </c>
      <c r="AW77" s="125">
        <f t="shared" si="7"/>
        <v>0</v>
      </c>
      <c r="AX77" s="127"/>
    </row>
    <row r="78" spans="1:50" s="126" customFormat="1" ht="97.15" customHeight="1" x14ac:dyDescent="0.25">
      <c r="A78" s="113">
        <v>57984</v>
      </c>
      <c r="B78" s="114"/>
      <c r="C78" s="115" t="s">
        <v>210</v>
      </c>
      <c r="D78" s="116" t="str">
        <f>IFERROR(+VLOOKUP(C78,[1]BASE!$Q$4:$R$241,2,0),"")</f>
        <v>MANTENIMIENTO VIAL DE LA PROVINCIA DE MANABI</v>
      </c>
      <c r="E78" s="116" t="str">
        <f>IFERROR(+VLOOKUP(C78,[1]BASE!$H$4:$N$241,3,0),"")</f>
        <v>INCREMENTAR LA CALIDAD EN LA INFRAESTRUCTURA DEL TRANSPORTE</v>
      </c>
      <c r="F78" s="116" t="str">
        <f>IFERROR(+VLOOKUP(C78,[1]BASE!$H$4:$N$241,4,0),"")</f>
        <v>INCREMENTAR LA CALIDAD DE LA INFRAESTRUCTURA DE LA RVE</v>
      </c>
      <c r="G78" s="114" t="s">
        <v>67</v>
      </c>
      <c r="H78" s="117" t="str">
        <f>+IFERROR(VLOOKUP(G78,[1]BASE!$AL$4:$AM$31,2,0),"")</f>
        <v>ZONA 4</v>
      </c>
      <c r="I78" s="116" t="str">
        <f>IFERROR(+VLOOKUP(C78,[1]BASE!$AC$4:$AD$176,2,0),"")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8" s="115" t="s">
        <v>86</v>
      </c>
      <c r="K78" s="114" t="s">
        <v>217</v>
      </c>
      <c r="L78" s="116" t="str">
        <f t="shared" ref="L78:L108" si="8">+CONCATENATE(J78,K78)</f>
        <v>C2. SERVICIO DE MICROEMPRESAS.</v>
      </c>
      <c r="M78" s="114" t="s">
        <v>218</v>
      </c>
      <c r="N78" s="114" t="s">
        <v>71</v>
      </c>
      <c r="O78" s="118">
        <v>1</v>
      </c>
      <c r="P78" s="118">
        <v>1</v>
      </c>
      <c r="Q78" s="118">
        <v>1</v>
      </c>
      <c r="R78" s="118">
        <v>0.1</v>
      </c>
      <c r="S78" s="118">
        <v>0.3</v>
      </c>
      <c r="T78" s="118">
        <v>0.3</v>
      </c>
      <c r="U78" s="118">
        <v>0.3</v>
      </c>
      <c r="V78" s="115" t="s">
        <v>77</v>
      </c>
      <c r="W78" s="114" t="s">
        <v>219</v>
      </c>
      <c r="X78" s="116" t="str">
        <f t="shared" ref="X78:X108" si="9">+CONCATENATE(J78,V78,W78)</f>
        <v>C2. A2. MANTENIMIENTO RUTINARIO CON MICROEMPRESAS.</v>
      </c>
      <c r="Y78" s="114" t="s">
        <v>226</v>
      </c>
      <c r="Z78" s="119">
        <v>730216</v>
      </c>
      <c r="AA78" s="120" t="str">
        <f t="shared" ref="AA78:AA108" si="10">+LEFT(Z78,2)</f>
        <v>73</v>
      </c>
      <c r="AB78" s="114" t="s">
        <v>109</v>
      </c>
      <c r="AC78" s="116" t="str">
        <f>IFERROR(+VLOOKUP(Z78,[1]BASE!$Z$4:$AA$246,2,0),"")</f>
        <v>SERVICIOS DE VOLUNTARIADO EGRESOS POR SERVICIOS PRESTADOS POR EL VOLUNTARIADO DE ACCIÓN SOCIAL Y DESARROLLO.</v>
      </c>
      <c r="AD78" s="121">
        <v>9307.5</v>
      </c>
      <c r="AE78" s="121">
        <v>0</v>
      </c>
      <c r="AF78" s="122">
        <f t="shared" ref="AF78:AF108" si="11">+AD78+AE78</f>
        <v>9307.5</v>
      </c>
      <c r="AG78" s="123" t="s">
        <v>76</v>
      </c>
      <c r="AH78" s="124">
        <v>0</v>
      </c>
      <c r="AI78" s="124">
        <v>9307.5</v>
      </c>
      <c r="AJ78" s="124">
        <v>0</v>
      </c>
      <c r="AK78" s="124">
        <v>0</v>
      </c>
      <c r="AL78" s="124">
        <v>0</v>
      </c>
      <c r="AM78" s="124">
        <v>0</v>
      </c>
      <c r="AN78" s="124">
        <v>0</v>
      </c>
      <c r="AO78" s="124">
        <v>0</v>
      </c>
      <c r="AP78" s="124">
        <v>0</v>
      </c>
      <c r="AQ78" s="124">
        <v>0</v>
      </c>
      <c r="AR78" s="124">
        <v>0</v>
      </c>
      <c r="AS78" s="124">
        <v>0</v>
      </c>
      <c r="AT78" s="125">
        <f t="shared" ref="AT78:AT108" si="12">SUM(AH78:AS78)</f>
        <v>9307.5</v>
      </c>
      <c r="AU78" s="125">
        <f t="shared" ref="AU78:AU108" si="13">SUM(AH78:AK78)</f>
        <v>9307.5</v>
      </c>
      <c r="AV78" s="125">
        <f t="shared" ref="AV78:AV108" si="14">SUM(AL78:AO78)</f>
        <v>0</v>
      </c>
      <c r="AW78" s="125">
        <f t="shared" ref="AW78:AW108" si="15">SUM(AP78:AS78)</f>
        <v>0</v>
      </c>
      <c r="AX78" s="127"/>
    </row>
    <row r="79" spans="1:50" s="126" customFormat="1" ht="97.15" customHeight="1" x14ac:dyDescent="0.25">
      <c r="A79" s="113"/>
      <c r="B79" s="114"/>
      <c r="C79" s="115" t="s">
        <v>210</v>
      </c>
      <c r="D79" s="116" t="str">
        <f>IFERROR(+VLOOKUP(C79,[1]BASE!$Q$4:$R$241,2,0),"")</f>
        <v>MANTENIMIENTO VIAL DE LA PROVINCIA DE MANABI</v>
      </c>
      <c r="E79" s="116" t="str">
        <f>IFERROR(+VLOOKUP(C79,[1]BASE!$H$4:$N$241,3,0),"")</f>
        <v>INCREMENTAR LA CALIDAD EN LA INFRAESTRUCTURA DEL TRANSPORTE</v>
      </c>
      <c r="F79" s="116" t="str">
        <f>IFERROR(+VLOOKUP(C79,[1]BASE!$H$4:$N$241,4,0),"")</f>
        <v>INCREMENTAR LA CALIDAD DE LA INFRAESTRUCTURA DE LA RVE</v>
      </c>
      <c r="G79" s="114" t="s">
        <v>67</v>
      </c>
      <c r="H79" s="117" t="str">
        <f>+IFERROR(VLOOKUP(G79,[1]BASE!$AL$4:$AM$31,2,0),"")</f>
        <v>ZONA 4</v>
      </c>
      <c r="I79" s="116" t="str">
        <f>IFERROR(+VLOOKUP(C79,[1]BASE!$AC$4:$AD$176,2,0),"")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79" s="115" t="s">
        <v>86</v>
      </c>
      <c r="K79" s="114" t="s">
        <v>217</v>
      </c>
      <c r="L79" s="116" t="str">
        <f t="shared" si="8"/>
        <v>C2. SERVICIO DE MICROEMPRESAS.</v>
      </c>
      <c r="M79" s="114" t="s">
        <v>218</v>
      </c>
      <c r="N79" s="114" t="s">
        <v>71</v>
      </c>
      <c r="O79" s="118">
        <v>1</v>
      </c>
      <c r="P79" s="118">
        <v>1</v>
      </c>
      <c r="Q79" s="118">
        <v>1</v>
      </c>
      <c r="R79" s="118">
        <v>0.1</v>
      </c>
      <c r="S79" s="118">
        <v>0.3</v>
      </c>
      <c r="T79" s="118">
        <v>0.3</v>
      </c>
      <c r="U79" s="118">
        <v>0.3</v>
      </c>
      <c r="V79" s="115" t="s">
        <v>77</v>
      </c>
      <c r="W79" s="114" t="s">
        <v>219</v>
      </c>
      <c r="X79" s="116" t="str">
        <f t="shared" si="9"/>
        <v>C2. A2. MANTENIMIENTO RUTINARIO CON MICROEMPRESAS.</v>
      </c>
      <c r="Y79" s="114" t="s">
        <v>220</v>
      </c>
      <c r="Z79" s="119">
        <v>730216</v>
      </c>
      <c r="AA79" s="120" t="str">
        <f t="shared" si="10"/>
        <v>73</v>
      </c>
      <c r="AB79" s="114" t="s">
        <v>109</v>
      </c>
      <c r="AC79" s="116" t="str">
        <f>IFERROR(+VLOOKUP(Z79,[1]BASE!$Z$4:$AA$246,2,0),"")</f>
        <v>SERVICIOS DE VOLUNTARIADO EGRESOS POR SERVICIOS PRESTADOS POR EL VOLUNTARIADO DE ACCIÓN SOCIAL Y DESARROLLO.</v>
      </c>
      <c r="AD79" s="121">
        <v>72391.740000000005</v>
      </c>
      <c r="AE79" s="121">
        <v>0</v>
      </c>
      <c r="AF79" s="122">
        <f t="shared" si="11"/>
        <v>72391.740000000005</v>
      </c>
      <c r="AG79" s="123" t="s">
        <v>157</v>
      </c>
      <c r="AH79" s="124">
        <v>0</v>
      </c>
      <c r="AI79" s="124">
        <v>0</v>
      </c>
      <c r="AJ79" s="124">
        <v>10341.68</v>
      </c>
      <c r="AK79" s="124">
        <v>10341.68</v>
      </c>
      <c r="AL79" s="124">
        <v>10341.68</v>
      </c>
      <c r="AM79" s="124">
        <v>10341.68</v>
      </c>
      <c r="AN79" s="124">
        <v>10341.68</v>
      </c>
      <c r="AO79" s="124">
        <v>10341.68</v>
      </c>
      <c r="AP79" s="124">
        <v>10341.66</v>
      </c>
      <c r="AQ79" s="124">
        <v>0</v>
      </c>
      <c r="AR79" s="124">
        <v>0</v>
      </c>
      <c r="AS79" s="124">
        <v>0</v>
      </c>
      <c r="AT79" s="125">
        <f t="shared" si="12"/>
        <v>72391.740000000005</v>
      </c>
      <c r="AU79" s="125">
        <f t="shared" si="13"/>
        <v>20683.36</v>
      </c>
      <c r="AV79" s="125">
        <f t="shared" si="14"/>
        <v>41366.720000000001</v>
      </c>
      <c r="AW79" s="125">
        <f t="shared" si="15"/>
        <v>10341.66</v>
      </c>
      <c r="AX79" s="127"/>
    </row>
    <row r="80" spans="1:50" s="126" customFormat="1" ht="97.15" customHeight="1" x14ac:dyDescent="0.25">
      <c r="A80" s="113"/>
      <c r="B80" s="114"/>
      <c r="C80" s="115" t="s">
        <v>210</v>
      </c>
      <c r="D80" s="116" t="str">
        <f>IFERROR(+VLOOKUP(C80,[1]BASE!$Q$4:$R$241,2,0),"")</f>
        <v>MANTENIMIENTO VIAL DE LA PROVINCIA DE MANABI</v>
      </c>
      <c r="E80" s="116" t="str">
        <f>IFERROR(+VLOOKUP(C80,[1]BASE!$H$4:$N$241,3,0),"")</f>
        <v>INCREMENTAR LA CALIDAD EN LA INFRAESTRUCTURA DEL TRANSPORTE</v>
      </c>
      <c r="F80" s="116" t="str">
        <f>IFERROR(+VLOOKUP(C80,[1]BASE!$H$4:$N$241,4,0),"")</f>
        <v>INCREMENTAR LA CALIDAD DE LA INFRAESTRUCTURA DE LA RVE</v>
      </c>
      <c r="G80" s="114" t="s">
        <v>67</v>
      </c>
      <c r="H80" s="117" t="str">
        <f>+IFERROR(VLOOKUP(G80,[1]BASE!$AL$4:$AM$31,2,0),"")</f>
        <v>ZONA 4</v>
      </c>
      <c r="I80" s="116" t="str">
        <f>IFERROR(+VLOOKUP(C80,[1]BASE!$AC$4:$AD$176,2,0),"")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0" s="115" t="s">
        <v>86</v>
      </c>
      <c r="K80" s="114" t="s">
        <v>217</v>
      </c>
      <c r="L80" s="116" t="str">
        <f t="shared" si="8"/>
        <v>C2. SERVICIO DE MICROEMPRESAS.</v>
      </c>
      <c r="M80" s="114" t="s">
        <v>218</v>
      </c>
      <c r="N80" s="114" t="s">
        <v>71</v>
      </c>
      <c r="O80" s="118">
        <v>1</v>
      </c>
      <c r="P80" s="118">
        <v>1</v>
      </c>
      <c r="Q80" s="118">
        <v>1</v>
      </c>
      <c r="R80" s="118">
        <v>0.1</v>
      </c>
      <c r="S80" s="118">
        <v>0.3</v>
      </c>
      <c r="T80" s="118">
        <v>0.3</v>
      </c>
      <c r="U80" s="118">
        <v>0.3</v>
      </c>
      <c r="V80" s="115" t="s">
        <v>77</v>
      </c>
      <c r="W80" s="114" t="s">
        <v>219</v>
      </c>
      <c r="X80" s="116" t="str">
        <f t="shared" si="9"/>
        <v>C2. A2. MANTENIMIENTO RUTINARIO CON MICROEMPRESAS.</v>
      </c>
      <c r="Y80" s="114" t="s">
        <v>227</v>
      </c>
      <c r="Z80" s="119">
        <v>730216</v>
      </c>
      <c r="AA80" s="120" t="str">
        <f t="shared" si="10"/>
        <v>73</v>
      </c>
      <c r="AB80" s="114" t="s">
        <v>109</v>
      </c>
      <c r="AC80" s="116" t="str">
        <f>IFERROR(+VLOOKUP(Z80,[1]BASE!$Z$4:$AA$246,2,0),"")</f>
        <v>SERVICIOS DE VOLUNTARIADO EGRESOS POR SERVICIOS PRESTADOS POR EL VOLUNTARIADO DE ACCIÓN SOCIAL Y DESARROLLO.</v>
      </c>
      <c r="AD80" s="121">
        <v>66359.09</v>
      </c>
      <c r="AE80" s="121">
        <v>0</v>
      </c>
      <c r="AF80" s="122">
        <f t="shared" si="11"/>
        <v>66359.09</v>
      </c>
      <c r="AG80" s="123" t="s">
        <v>157</v>
      </c>
      <c r="AH80" s="124">
        <v>0</v>
      </c>
      <c r="AI80" s="124">
        <v>0</v>
      </c>
      <c r="AJ80" s="124">
        <v>9479.8700000000008</v>
      </c>
      <c r="AK80" s="124">
        <v>9479.8700000000008</v>
      </c>
      <c r="AL80" s="124">
        <v>9479.8700000000008</v>
      </c>
      <c r="AM80" s="124">
        <v>9479.8700000000008</v>
      </c>
      <c r="AN80" s="124">
        <v>9479.8700000000008</v>
      </c>
      <c r="AO80" s="124">
        <v>9479.8700000000008</v>
      </c>
      <c r="AP80" s="124">
        <v>9479.8700000000008</v>
      </c>
      <c r="AQ80" s="124">
        <v>0</v>
      </c>
      <c r="AR80" s="124">
        <v>0</v>
      </c>
      <c r="AS80" s="124">
        <v>0</v>
      </c>
      <c r="AT80" s="125">
        <f t="shared" si="12"/>
        <v>66359.090000000011</v>
      </c>
      <c r="AU80" s="125">
        <f t="shared" si="13"/>
        <v>18959.740000000002</v>
      </c>
      <c r="AV80" s="125">
        <f t="shared" si="14"/>
        <v>37919.480000000003</v>
      </c>
      <c r="AW80" s="125">
        <f t="shared" si="15"/>
        <v>9479.8700000000008</v>
      </c>
      <c r="AX80" s="127"/>
    </row>
    <row r="81" spans="1:50" s="126" customFormat="1" ht="97.15" customHeight="1" x14ac:dyDescent="0.25">
      <c r="A81" s="113"/>
      <c r="B81" s="114"/>
      <c r="C81" s="115" t="s">
        <v>210</v>
      </c>
      <c r="D81" s="116" t="str">
        <f>IFERROR(+VLOOKUP(C81,[1]BASE!$Q$4:$R$241,2,0),"")</f>
        <v>MANTENIMIENTO VIAL DE LA PROVINCIA DE MANABI</v>
      </c>
      <c r="E81" s="116" t="str">
        <f>IFERROR(+VLOOKUP(C81,[1]BASE!$H$4:$N$241,3,0),"")</f>
        <v>INCREMENTAR LA CALIDAD EN LA INFRAESTRUCTURA DEL TRANSPORTE</v>
      </c>
      <c r="F81" s="116" t="str">
        <f>IFERROR(+VLOOKUP(C81,[1]BASE!$H$4:$N$241,4,0),"")</f>
        <v>INCREMENTAR LA CALIDAD DE LA INFRAESTRUCTURA DE LA RVE</v>
      </c>
      <c r="G81" s="114" t="s">
        <v>67</v>
      </c>
      <c r="H81" s="117" t="str">
        <f>+IFERROR(VLOOKUP(G81,[1]BASE!$AL$4:$AM$31,2,0),"")</f>
        <v>ZONA 4</v>
      </c>
      <c r="I81" s="116" t="str">
        <f>IFERROR(+VLOOKUP(C81,[1]BASE!$AC$4:$AD$176,2,0),"")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1" s="115" t="s">
        <v>86</v>
      </c>
      <c r="K81" s="114" t="s">
        <v>217</v>
      </c>
      <c r="L81" s="116" t="str">
        <f t="shared" si="8"/>
        <v>C2. SERVICIO DE MICROEMPRESAS.</v>
      </c>
      <c r="M81" s="114" t="s">
        <v>218</v>
      </c>
      <c r="N81" s="114" t="s">
        <v>71</v>
      </c>
      <c r="O81" s="118">
        <v>1</v>
      </c>
      <c r="P81" s="118">
        <v>1</v>
      </c>
      <c r="Q81" s="118">
        <v>1</v>
      </c>
      <c r="R81" s="118">
        <v>0.1</v>
      </c>
      <c r="S81" s="118">
        <v>0.3</v>
      </c>
      <c r="T81" s="118">
        <v>0.3</v>
      </c>
      <c r="U81" s="118">
        <v>0.3</v>
      </c>
      <c r="V81" s="115" t="s">
        <v>77</v>
      </c>
      <c r="W81" s="114" t="s">
        <v>219</v>
      </c>
      <c r="X81" s="116" t="str">
        <f t="shared" si="9"/>
        <v>C2. A2. MANTENIMIENTO RUTINARIO CON MICROEMPRESAS.</v>
      </c>
      <c r="Y81" s="114" t="s">
        <v>228</v>
      </c>
      <c r="Z81" s="119">
        <v>730216</v>
      </c>
      <c r="AA81" s="120" t="str">
        <f t="shared" si="10"/>
        <v>73</v>
      </c>
      <c r="AB81" s="114" t="s">
        <v>109</v>
      </c>
      <c r="AC81" s="116" t="str">
        <f>IFERROR(+VLOOKUP(Z81,[1]BASE!$Z$4:$AA$246,2,0),"")</f>
        <v>SERVICIOS DE VOLUNTARIADO EGRESOS POR SERVICIOS PRESTADOS POR EL VOLUNTARIADO DE ACCIÓN SOCIAL Y DESARROLLO.</v>
      </c>
      <c r="AD81" s="121">
        <v>72391.739999999991</v>
      </c>
      <c r="AE81" s="121">
        <v>0</v>
      </c>
      <c r="AF81" s="122">
        <f t="shared" si="11"/>
        <v>72391.739999999991</v>
      </c>
      <c r="AG81" s="123" t="s">
        <v>157</v>
      </c>
      <c r="AH81" s="124">
        <v>0</v>
      </c>
      <c r="AI81" s="124">
        <v>0</v>
      </c>
      <c r="AJ81" s="124">
        <v>10341.68</v>
      </c>
      <c r="AK81" s="124">
        <v>10341.68</v>
      </c>
      <c r="AL81" s="124">
        <v>10341.68</v>
      </c>
      <c r="AM81" s="124">
        <v>10341.68</v>
      </c>
      <c r="AN81" s="124">
        <v>10341.68</v>
      </c>
      <c r="AO81" s="124">
        <v>10341.68</v>
      </c>
      <c r="AP81" s="124">
        <v>10341.66</v>
      </c>
      <c r="AQ81" s="124">
        <v>0</v>
      </c>
      <c r="AR81" s="124">
        <v>0</v>
      </c>
      <c r="AS81" s="124">
        <v>0</v>
      </c>
      <c r="AT81" s="125">
        <f t="shared" si="12"/>
        <v>72391.740000000005</v>
      </c>
      <c r="AU81" s="125">
        <f t="shared" si="13"/>
        <v>20683.36</v>
      </c>
      <c r="AV81" s="125">
        <f t="shared" si="14"/>
        <v>41366.720000000001</v>
      </c>
      <c r="AW81" s="125">
        <f t="shared" si="15"/>
        <v>10341.66</v>
      </c>
      <c r="AX81" s="127"/>
    </row>
    <row r="82" spans="1:50" s="126" customFormat="1" ht="97.15" customHeight="1" x14ac:dyDescent="0.25">
      <c r="A82" s="113"/>
      <c r="B82" s="114"/>
      <c r="C82" s="115" t="s">
        <v>210</v>
      </c>
      <c r="D82" s="116" t="str">
        <f>IFERROR(+VLOOKUP(C82,[1]BASE!$Q$4:$R$241,2,0),"")</f>
        <v>MANTENIMIENTO VIAL DE LA PROVINCIA DE MANABI</v>
      </c>
      <c r="E82" s="116" t="str">
        <f>IFERROR(+VLOOKUP(C82,[1]BASE!$H$4:$N$241,3,0),"")</f>
        <v>INCREMENTAR LA CALIDAD EN LA INFRAESTRUCTURA DEL TRANSPORTE</v>
      </c>
      <c r="F82" s="116" t="str">
        <f>IFERROR(+VLOOKUP(C82,[1]BASE!$H$4:$N$241,4,0),"")</f>
        <v>INCREMENTAR LA CALIDAD DE LA INFRAESTRUCTURA DE LA RVE</v>
      </c>
      <c r="G82" s="114" t="s">
        <v>67</v>
      </c>
      <c r="H82" s="117" t="str">
        <f>+IFERROR(VLOOKUP(G82,[1]BASE!$AL$4:$AM$31,2,0),"")</f>
        <v>ZONA 4</v>
      </c>
      <c r="I82" s="116" t="str">
        <f>IFERROR(+VLOOKUP(C82,[1]BASE!$AC$4:$AD$176,2,0),"")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2" s="115" t="s">
        <v>86</v>
      </c>
      <c r="K82" s="114" t="s">
        <v>217</v>
      </c>
      <c r="L82" s="116" t="str">
        <f t="shared" si="8"/>
        <v>C2. SERVICIO DE MICROEMPRESAS.</v>
      </c>
      <c r="M82" s="114" t="s">
        <v>218</v>
      </c>
      <c r="N82" s="114" t="s">
        <v>71</v>
      </c>
      <c r="O82" s="118">
        <v>1</v>
      </c>
      <c r="P82" s="118">
        <v>1</v>
      </c>
      <c r="Q82" s="118">
        <v>1</v>
      </c>
      <c r="R82" s="118">
        <v>0.1</v>
      </c>
      <c r="S82" s="118">
        <v>0.3</v>
      </c>
      <c r="T82" s="118">
        <v>0.3</v>
      </c>
      <c r="U82" s="118">
        <v>0.3</v>
      </c>
      <c r="V82" s="115" t="s">
        <v>77</v>
      </c>
      <c r="W82" s="114" t="s">
        <v>219</v>
      </c>
      <c r="X82" s="116" t="str">
        <f t="shared" si="9"/>
        <v>C2. A2. MANTENIMIENTO RUTINARIO CON MICROEMPRESAS.</v>
      </c>
      <c r="Y82" s="114" t="s">
        <v>229</v>
      </c>
      <c r="Z82" s="119">
        <v>730216</v>
      </c>
      <c r="AA82" s="120" t="str">
        <f t="shared" si="10"/>
        <v>73</v>
      </c>
      <c r="AB82" s="114" t="s">
        <v>109</v>
      </c>
      <c r="AC82" s="116" t="str">
        <f>IFERROR(+VLOOKUP(Z82,[1]BASE!$Z$4:$AA$246,2,0),"")</f>
        <v>SERVICIOS DE VOLUNTARIADO EGRESOS POR SERVICIOS PRESTADOS POR EL VOLUNTARIADO DE ACCIÓN SOCIAL Y DESARROLLO.</v>
      </c>
      <c r="AD82" s="121">
        <v>48261.16</v>
      </c>
      <c r="AE82" s="121">
        <v>0</v>
      </c>
      <c r="AF82" s="122">
        <f t="shared" si="11"/>
        <v>48261.16</v>
      </c>
      <c r="AG82" s="123" t="s">
        <v>157</v>
      </c>
      <c r="AH82" s="124">
        <v>0</v>
      </c>
      <c r="AI82" s="124">
        <v>0</v>
      </c>
      <c r="AJ82" s="124">
        <v>6894.45</v>
      </c>
      <c r="AK82" s="124">
        <v>6894.45</v>
      </c>
      <c r="AL82" s="124">
        <v>6894.45</v>
      </c>
      <c r="AM82" s="124">
        <v>6894.45</v>
      </c>
      <c r="AN82" s="124">
        <v>6894.45</v>
      </c>
      <c r="AO82" s="124">
        <v>6894.45</v>
      </c>
      <c r="AP82" s="124">
        <v>6894.46</v>
      </c>
      <c r="AQ82" s="124">
        <v>0</v>
      </c>
      <c r="AR82" s="124">
        <v>0</v>
      </c>
      <c r="AS82" s="124">
        <v>0</v>
      </c>
      <c r="AT82" s="125">
        <f t="shared" si="12"/>
        <v>48261.159999999996</v>
      </c>
      <c r="AU82" s="125">
        <f t="shared" si="13"/>
        <v>13788.9</v>
      </c>
      <c r="AV82" s="125">
        <f t="shared" si="14"/>
        <v>27577.8</v>
      </c>
      <c r="AW82" s="125">
        <f t="shared" si="15"/>
        <v>6894.46</v>
      </c>
      <c r="AX82" s="127"/>
    </row>
    <row r="83" spans="1:50" s="126" customFormat="1" ht="97.15" customHeight="1" x14ac:dyDescent="0.25">
      <c r="A83" s="129"/>
      <c r="B83" s="114"/>
      <c r="C83" s="115" t="s">
        <v>210</v>
      </c>
      <c r="D83" s="116" t="str">
        <f>IFERROR(+VLOOKUP(C83,[1]BASE!$Q$4:$R$241,2,0),"")</f>
        <v>MANTENIMIENTO VIAL DE LA PROVINCIA DE MANABI</v>
      </c>
      <c r="E83" s="116" t="str">
        <f>IFERROR(+VLOOKUP(C83,[1]BASE!$H$4:$N$241,3,0),"")</f>
        <v>INCREMENTAR LA CALIDAD EN LA INFRAESTRUCTURA DEL TRANSPORTE</v>
      </c>
      <c r="F83" s="116" t="str">
        <f>IFERROR(+VLOOKUP(C83,[1]BASE!$H$4:$N$241,4,0),"")</f>
        <v>INCREMENTAR LA CALIDAD DE LA INFRAESTRUCTURA DE LA RVE</v>
      </c>
      <c r="G83" s="114" t="s">
        <v>67</v>
      </c>
      <c r="H83" s="117" t="str">
        <f>+IFERROR(VLOOKUP(G83,[1]BASE!$AL$4:$AM$31,2,0),"")</f>
        <v>ZONA 4</v>
      </c>
      <c r="I83" s="116" t="str">
        <f>IFERROR(+VLOOKUP(C83,[1]BASE!$AC$4:$AD$176,2,0),"")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3" s="115" t="s">
        <v>86</v>
      </c>
      <c r="K83" s="114" t="s">
        <v>217</v>
      </c>
      <c r="L83" s="116" t="str">
        <f t="shared" si="8"/>
        <v>C2. SERVICIO DE MICROEMPRESAS.</v>
      </c>
      <c r="M83" s="114" t="s">
        <v>218</v>
      </c>
      <c r="N83" s="114" t="s">
        <v>71</v>
      </c>
      <c r="O83" s="118">
        <v>1</v>
      </c>
      <c r="P83" s="118">
        <v>1</v>
      </c>
      <c r="Q83" s="118">
        <v>1</v>
      </c>
      <c r="R83" s="118">
        <v>0.1</v>
      </c>
      <c r="S83" s="118">
        <v>0.3</v>
      </c>
      <c r="T83" s="118">
        <v>0.3</v>
      </c>
      <c r="U83" s="118">
        <v>0.3</v>
      </c>
      <c r="V83" s="115" t="s">
        <v>77</v>
      </c>
      <c r="W83" s="114" t="s">
        <v>219</v>
      </c>
      <c r="X83" s="116" t="str">
        <f t="shared" si="9"/>
        <v>C2. A2. MANTENIMIENTO RUTINARIO CON MICROEMPRESAS.</v>
      </c>
      <c r="Y83" s="114" t="s">
        <v>230</v>
      </c>
      <c r="Z83" s="119">
        <v>730216</v>
      </c>
      <c r="AA83" s="120" t="str">
        <f t="shared" si="10"/>
        <v>73</v>
      </c>
      <c r="AB83" s="114" t="s">
        <v>109</v>
      </c>
      <c r="AC83" s="116" t="str">
        <f>IFERROR(+VLOOKUP(Z83,[1]BASE!$Z$4:$AA$246,2,0),"")</f>
        <v>SERVICIOS DE VOLUNTARIADO EGRESOS POR SERVICIOS PRESTADOS POR EL VOLUNTARIADO DE ACCIÓN SOCIAL Y DESARROLLO.</v>
      </c>
      <c r="AD83" s="121">
        <v>48261.16</v>
      </c>
      <c r="AE83" s="121">
        <v>0</v>
      </c>
      <c r="AF83" s="122">
        <f t="shared" si="11"/>
        <v>48261.16</v>
      </c>
      <c r="AG83" s="123" t="s">
        <v>157</v>
      </c>
      <c r="AH83" s="124">
        <v>0</v>
      </c>
      <c r="AI83" s="124">
        <v>0</v>
      </c>
      <c r="AJ83" s="124">
        <v>6894.45</v>
      </c>
      <c r="AK83" s="124">
        <v>6894.45</v>
      </c>
      <c r="AL83" s="124">
        <v>6894.45</v>
      </c>
      <c r="AM83" s="124">
        <v>6894.45</v>
      </c>
      <c r="AN83" s="124">
        <v>6894.45</v>
      </c>
      <c r="AO83" s="124">
        <v>6894.45</v>
      </c>
      <c r="AP83" s="124">
        <v>6894.46</v>
      </c>
      <c r="AQ83" s="124">
        <v>0</v>
      </c>
      <c r="AR83" s="124">
        <v>0</v>
      </c>
      <c r="AS83" s="124">
        <v>0</v>
      </c>
      <c r="AT83" s="125">
        <f t="shared" si="12"/>
        <v>48261.159999999996</v>
      </c>
      <c r="AU83" s="125">
        <f t="shared" si="13"/>
        <v>13788.9</v>
      </c>
      <c r="AV83" s="125">
        <f t="shared" si="14"/>
        <v>27577.8</v>
      </c>
      <c r="AW83" s="125">
        <f t="shared" si="15"/>
        <v>6894.46</v>
      </c>
      <c r="AX83" s="127"/>
    </row>
    <row r="84" spans="1:50" s="126" customFormat="1" ht="97.15" customHeight="1" x14ac:dyDescent="0.25">
      <c r="A84" s="113"/>
      <c r="B84" s="114"/>
      <c r="C84" s="115" t="s">
        <v>210</v>
      </c>
      <c r="D84" s="116" t="str">
        <f>IFERROR(+VLOOKUP(C84,[1]BASE!$Q$4:$R$241,2,0),"")</f>
        <v>MANTENIMIENTO VIAL DE LA PROVINCIA DE MANABI</v>
      </c>
      <c r="E84" s="116" t="str">
        <f>IFERROR(+VLOOKUP(C84,[1]BASE!$H$4:$N$241,3,0),"")</f>
        <v>INCREMENTAR LA CALIDAD EN LA INFRAESTRUCTURA DEL TRANSPORTE</v>
      </c>
      <c r="F84" s="116" t="str">
        <f>IFERROR(+VLOOKUP(C84,[1]BASE!$H$4:$N$241,4,0),"")</f>
        <v>INCREMENTAR LA CALIDAD DE LA INFRAESTRUCTURA DE LA RVE</v>
      </c>
      <c r="G84" s="114" t="s">
        <v>67</v>
      </c>
      <c r="H84" s="117" t="str">
        <f>+IFERROR(VLOOKUP(G84,[1]BASE!$AL$4:$AM$31,2,0),"")</f>
        <v>ZONA 4</v>
      </c>
      <c r="I84" s="116" t="str">
        <f>IFERROR(+VLOOKUP(C84,[1]BASE!$AC$4:$AD$176,2,0),"")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4" s="115" t="s">
        <v>92</v>
      </c>
      <c r="K84" s="114" t="s">
        <v>231</v>
      </c>
      <c r="L84" s="116" t="str">
        <f t="shared" si="8"/>
        <v>C3. GASTOS OPERACIONALES.</v>
      </c>
      <c r="M84" s="114" t="s">
        <v>232</v>
      </c>
      <c r="N84" s="114" t="s">
        <v>71</v>
      </c>
      <c r="O84" s="118">
        <v>1</v>
      </c>
      <c r="P84" s="118">
        <v>0.85</v>
      </c>
      <c r="Q84" s="118">
        <v>1</v>
      </c>
      <c r="R84" s="118">
        <v>0.1</v>
      </c>
      <c r="S84" s="118">
        <v>0.3</v>
      </c>
      <c r="T84" s="118">
        <v>0.3</v>
      </c>
      <c r="U84" s="118">
        <v>0.3</v>
      </c>
      <c r="V84" s="115" t="s">
        <v>72</v>
      </c>
      <c r="W84" s="114" t="s">
        <v>233</v>
      </c>
      <c r="X84" s="116" t="str">
        <f t="shared" si="9"/>
        <v>C3. A1. GASTOS OPERACIONALES PARA PAGO DE SERVICIOS PROFESIONALES.</v>
      </c>
      <c r="Y84" s="114" t="s">
        <v>234</v>
      </c>
      <c r="Z84" s="119">
        <v>710000</v>
      </c>
      <c r="AA84" s="120" t="str">
        <f t="shared" si="10"/>
        <v>71</v>
      </c>
      <c r="AB84" s="114" t="s">
        <v>187</v>
      </c>
      <c r="AC84" s="116" t="str">
        <f>IFERROR(+VLOOKUP(Z84,[1]BASE!$Z$4:$AA$246,2,0),"")</f>
        <v>GASTOS DE PERSONAL</v>
      </c>
      <c r="AD84" s="121">
        <v>237776.59</v>
      </c>
      <c r="AE84" s="121">
        <v>0</v>
      </c>
      <c r="AF84" s="122">
        <f t="shared" si="11"/>
        <v>237776.59</v>
      </c>
      <c r="AG84" s="123" t="s">
        <v>157</v>
      </c>
      <c r="AH84" s="124">
        <v>17294.48</v>
      </c>
      <c r="AI84" s="124">
        <v>17294.48</v>
      </c>
      <c r="AJ84" s="124">
        <v>26900.76</v>
      </c>
      <c r="AK84" s="124">
        <v>17294.48</v>
      </c>
      <c r="AL84" s="124">
        <v>17294.48</v>
      </c>
      <c r="AM84" s="124">
        <v>17294.48</v>
      </c>
      <c r="AN84" s="124">
        <v>17294.48</v>
      </c>
      <c r="AO84" s="124">
        <v>17294.48</v>
      </c>
      <c r="AP84" s="124">
        <v>17294.48</v>
      </c>
      <c r="AQ84" s="124">
        <v>17294.48</v>
      </c>
      <c r="AR84" s="124">
        <v>17294.48</v>
      </c>
      <c r="AS84" s="124">
        <v>37931.03</v>
      </c>
      <c r="AT84" s="125">
        <f t="shared" si="12"/>
        <v>237776.59000000003</v>
      </c>
      <c r="AU84" s="125">
        <f t="shared" si="13"/>
        <v>78784.2</v>
      </c>
      <c r="AV84" s="125">
        <f t="shared" si="14"/>
        <v>69177.919999999998</v>
      </c>
      <c r="AW84" s="125">
        <f t="shared" si="15"/>
        <v>89814.47</v>
      </c>
      <c r="AX84" s="127"/>
    </row>
    <row r="85" spans="1:50" s="126" customFormat="1" ht="97.15" customHeight="1" x14ac:dyDescent="0.25">
      <c r="A85" s="113">
        <v>57969</v>
      </c>
      <c r="B85" s="114"/>
      <c r="C85" s="115" t="s">
        <v>210</v>
      </c>
      <c r="D85" s="116" t="str">
        <f>IFERROR(+VLOOKUP(C85,[1]BASE!$Q$4:$R$241,2,0),"")</f>
        <v>MANTENIMIENTO VIAL DE LA PROVINCIA DE MANABI</v>
      </c>
      <c r="E85" s="116" t="str">
        <f>IFERROR(+VLOOKUP(C85,[1]BASE!$H$4:$N$241,3,0),"")</f>
        <v>INCREMENTAR LA CALIDAD EN LA INFRAESTRUCTURA DEL TRANSPORTE</v>
      </c>
      <c r="F85" s="116" t="str">
        <f>IFERROR(+VLOOKUP(C85,[1]BASE!$H$4:$N$241,4,0),"")</f>
        <v>INCREMENTAR LA CALIDAD DE LA INFRAESTRUCTURA DE LA RVE</v>
      </c>
      <c r="G85" s="114" t="s">
        <v>67</v>
      </c>
      <c r="H85" s="117" t="str">
        <f>+IFERROR(VLOOKUP(G85,[1]BASE!$AL$4:$AM$31,2,0),"")</f>
        <v>ZONA 4</v>
      </c>
      <c r="I85" s="116" t="str">
        <f>IFERROR(+VLOOKUP(C85,[1]BASE!$AC$4:$AD$176,2,0),"")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5" s="115" t="s">
        <v>92</v>
      </c>
      <c r="K85" s="114" t="s">
        <v>231</v>
      </c>
      <c r="L85" s="116" t="str">
        <f t="shared" si="8"/>
        <v>C3. GASTOS OPERACIONALES.</v>
      </c>
      <c r="M85" s="114" t="s">
        <v>232</v>
      </c>
      <c r="N85" s="114" t="s">
        <v>71</v>
      </c>
      <c r="O85" s="118">
        <v>1</v>
      </c>
      <c r="P85" s="118">
        <v>0.85</v>
      </c>
      <c r="Q85" s="118">
        <v>1</v>
      </c>
      <c r="R85" s="118">
        <v>0.1</v>
      </c>
      <c r="S85" s="118">
        <v>0.3</v>
      </c>
      <c r="T85" s="118">
        <v>0.3</v>
      </c>
      <c r="U85" s="118">
        <v>0.3</v>
      </c>
      <c r="V85" s="115" t="s">
        <v>77</v>
      </c>
      <c r="W85" s="114" t="s">
        <v>235</v>
      </c>
      <c r="X85" s="116" t="str">
        <f t="shared" si="9"/>
        <v>C3. A2. GASTOS OPERACIONALES PARA EL PAGO DE SEGURIDAD Y VIGILANCIA.</v>
      </c>
      <c r="Y85" s="114" t="s">
        <v>236</v>
      </c>
      <c r="Z85" s="119">
        <v>730208</v>
      </c>
      <c r="AA85" s="120" t="str">
        <f t="shared" si="10"/>
        <v>73</v>
      </c>
      <c r="AB85" s="114" t="s">
        <v>109</v>
      </c>
      <c r="AC85" s="116" t="str">
        <f>IFERROR(+VLOOKUP(Z85,[1]BASE!$Z$4:$AA$246,2,0),"")</f>
        <v>SERVICIO DE SEGURIDAD Y VIGILANCIA EGRESOS POR SERVICIOS DE SEGURIDAD    Y   VIGILANCIA DE PERSONAS, BIENES MUEBLES, INMUEBLES, VALORES Y OTROS.</v>
      </c>
      <c r="AD85" s="121">
        <v>16157.64</v>
      </c>
      <c r="AE85" s="121">
        <v>0</v>
      </c>
      <c r="AF85" s="122">
        <f t="shared" si="11"/>
        <v>16157.64</v>
      </c>
      <c r="AG85" s="123" t="s">
        <v>76</v>
      </c>
      <c r="AH85" s="124">
        <v>0</v>
      </c>
      <c r="AI85" s="124">
        <v>16157.64</v>
      </c>
      <c r="AJ85" s="124">
        <v>0</v>
      </c>
      <c r="AK85" s="124">
        <v>0</v>
      </c>
      <c r="AL85" s="124">
        <v>0</v>
      </c>
      <c r="AM85" s="124">
        <v>0</v>
      </c>
      <c r="AN85" s="124">
        <v>0</v>
      </c>
      <c r="AO85" s="124">
        <v>0</v>
      </c>
      <c r="AP85" s="124">
        <v>0</v>
      </c>
      <c r="AQ85" s="124">
        <v>0</v>
      </c>
      <c r="AR85" s="124">
        <v>0</v>
      </c>
      <c r="AS85" s="124">
        <v>0</v>
      </c>
      <c r="AT85" s="125">
        <f t="shared" si="12"/>
        <v>16157.64</v>
      </c>
      <c r="AU85" s="125">
        <f t="shared" si="13"/>
        <v>16157.64</v>
      </c>
      <c r="AV85" s="125">
        <f t="shared" si="14"/>
        <v>0</v>
      </c>
      <c r="AW85" s="125">
        <f t="shared" si="15"/>
        <v>0</v>
      </c>
      <c r="AX85" s="127"/>
    </row>
    <row r="86" spans="1:50" s="126" customFormat="1" ht="97.15" customHeight="1" x14ac:dyDescent="0.25">
      <c r="A86" s="113"/>
      <c r="B86" s="114"/>
      <c r="C86" s="115" t="s">
        <v>210</v>
      </c>
      <c r="D86" s="116" t="str">
        <f>IFERROR(+VLOOKUP(C86,[1]BASE!$Q$4:$R$241,2,0),"")</f>
        <v>MANTENIMIENTO VIAL DE LA PROVINCIA DE MANABI</v>
      </c>
      <c r="E86" s="116" t="str">
        <f>IFERROR(+VLOOKUP(C86,[1]BASE!$H$4:$N$241,3,0),"")</f>
        <v>INCREMENTAR LA CALIDAD EN LA INFRAESTRUCTURA DEL TRANSPORTE</v>
      </c>
      <c r="F86" s="116" t="str">
        <f>IFERROR(+VLOOKUP(C86,[1]BASE!$H$4:$N$241,4,0),"")</f>
        <v>INCREMENTAR LA CALIDAD DE LA INFRAESTRUCTURA DE LA RVE</v>
      </c>
      <c r="G86" s="114" t="s">
        <v>67</v>
      </c>
      <c r="H86" s="117" t="str">
        <f>+IFERROR(VLOOKUP(G86,[1]BASE!$AL$4:$AM$31,2,0),"")</f>
        <v>ZONA 4</v>
      </c>
      <c r="I86" s="116" t="str">
        <f>IFERROR(+VLOOKUP(C86,[1]BASE!$AC$4:$AD$176,2,0),"")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6" s="115" t="s">
        <v>92</v>
      </c>
      <c r="K86" s="114" t="s">
        <v>231</v>
      </c>
      <c r="L86" s="116" t="str">
        <f t="shared" si="8"/>
        <v>C3. GASTOS OPERACIONALES.</v>
      </c>
      <c r="M86" s="114" t="s">
        <v>232</v>
      </c>
      <c r="N86" s="114" t="s">
        <v>71</v>
      </c>
      <c r="O86" s="118">
        <v>1</v>
      </c>
      <c r="P86" s="118">
        <v>0.85</v>
      </c>
      <c r="Q86" s="118">
        <v>1</v>
      </c>
      <c r="R86" s="118">
        <v>0.1</v>
      </c>
      <c r="S86" s="118">
        <v>0.3</v>
      </c>
      <c r="T86" s="118">
        <v>0.3</v>
      </c>
      <c r="U86" s="118">
        <v>0.3</v>
      </c>
      <c r="V86" s="115" t="s">
        <v>77</v>
      </c>
      <c r="W86" s="114" t="s">
        <v>235</v>
      </c>
      <c r="X86" s="116" t="str">
        <f t="shared" si="9"/>
        <v>C3. A2. GASTOS OPERACIONALES PARA EL PAGO DE SEGURIDAD Y VIGILANCIA.</v>
      </c>
      <c r="Y86" s="114" t="s">
        <v>237</v>
      </c>
      <c r="Z86" s="119">
        <v>730208</v>
      </c>
      <c r="AA86" s="120" t="str">
        <f t="shared" si="10"/>
        <v>73</v>
      </c>
      <c r="AB86" s="114" t="s">
        <v>109</v>
      </c>
      <c r="AC86" s="116" t="str">
        <f>IFERROR(+VLOOKUP(Z86,[1]BASE!$Z$4:$AA$246,2,0),"")</f>
        <v>SERVICIO DE SEGURIDAD Y VIGILANCIA EGRESOS POR SERVICIOS DE SEGURIDAD    Y   VIGILANCIA DE PERSONAS, BIENES MUEBLES, INMUEBLES, VALORES Y OTROS.</v>
      </c>
      <c r="AD86" s="121">
        <v>14504.02</v>
      </c>
      <c r="AE86" s="121">
        <v>0</v>
      </c>
      <c r="AF86" s="122">
        <f t="shared" si="11"/>
        <v>14504.02</v>
      </c>
      <c r="AG86" s="123" t="s">
        <v>157</v>
      </c>
      <c r="AH86" s="124">
        <v>0</v>
      </c>
      <c r="AI86" s="124">
        <v>0</v>
      </c>
      <c r="AJ86" s="124">
        <v>14504.02</v>
      </c>
      <c r="AK86" s="124">
        <v>0</v>
      </c>
      <c r="AL86" s="124">
        <v>0</v>
      </c>
      <c r="AM86" s="124">
        <v>0</v>
      </c>
      <c r="AN86" s="124">
        <v>0</v>
      </c>
      <c r="AO86" s="124">
        <v>0</v>
      </c>
      <c r="AP86" s="124">
        <v>0</v>
      </c>
      <c r="AQ86" s="124">
        <v>0</v>
      </c>
      <c r="AR86" s="124">
        <v>0</v>
      </c>
      <c r="AS86" s="124">
        <v>0</v>
      </c>
      <c r="AT86" s="125">
        <f t="shared" si="12"/>
        <v>14504.02</v>
      </c>
      <c r="AU86" s="125">
        <f t="shared" si="13"/>
        <v>14504.02</v>
      </c>
      <c r="AV86" s="125">
        <f t="shared" si="14"/>
        <v>0</v>
      </c>
      <c r="AW86" s="125">
        <f t="shared" si="15"/>
        <v>0</v>
      </c>
      <c r="AX86" s="127"/>
    </row>
    <row r="87" spans="1:50" s="126" customFormat="1" ht="97.15" customHeight="1" x14ac:dyDescent="0.25">
      <c r="A87" s="113"/>
      <c r="B87" s="114"/>
      <c r="C87" s="115" t="s">
        <v>210</v>
      </c>
      <c r="D87" s="116" t="str">
        <f>IFERROR(+VLOOKUP(C87,[1]BASE!$Q$4:$R$241,2,0),"")</f>
        <v>MANTENIMIENTO VIAL DE LA PROVINCIA DE MANABI</v>
      </c>
      <c r="E87" s="116" t="str">
        <f>IFERROR(+VLOOKUP(C87,[1]BASE!$H$4:$N$241,3,0),"")</f>
        <v>INCREMENTAR LA CALIDAD EN LA INFRAESTRUCTURA DEL TRANSPORTE</v>
      </c>
      <c r="F87" s="116" t="str">
        <f>IFERROR(+VLOOKUP(C87,[1]BASE!$H$4:$N$241,4,0),"")</f>
        <v>INCREMENTAR LA CALIDAD DE LA INFRAESTRUCTURA DE LA RVE</v>
      </c>
      <c r="G87" s="114" t="s">
        <v>67</v>
      </c>
      <c r="H87" s="117" t="str">
        <f>+IFERROR(VLOOKUP(G87,[1]BASE!$AL$4:$AM$31,2,0),"")</f>
        <v>ZONA 4</v>
      </c>
      <c r="I87" s="116" t="str">
        <f>IFERROR(+VLOOKUP(C87,[1]BASE!$AC$4:$AD$176,2,0),"")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7" s="115" t="s">
        <v>92</v>
      </c>
      <c r="K87" s="114" t="s">
        <v>231</v>
      </c>
      <c r="L87" s="116" t="str">
        <f t="shared" si="8"/>
        <v>C3. GASTOS OPERACIONALES.</v>
      </c>
      <c r="M87" s="114" t="s">
        <v>232</v>
      </c>
      <c r="N87" s="114" t="s">
        <v>71</v>
      </c>
      <c r="O87" s="118">
        <v>1</v>
      </c>
      <c r="P87" s="118">
        <v>0.85</v>
      </c>
      <c r="Q87" s="118">
        <v>1</v>
      </c>
      <c r="R87" s="118">
        <v>0.1</v>
      </c>
      <c r="S87" s="118">
        <v>0.3</v>
      </c>
      <c r="T87" s="118">
        <v>0.3</v>
      </c>
      <c r="U87" s="118">
        <v>0.3</v>
      </c>
      <c r="V87" s="115" t="s">
        <v>77</v>
      </c>
      <c r="W87" s="114" t="s">
        <v>235</v>
      </c>
      <c r="X87" s="116" t="str">
        <f t="shared" si="9"/>
        <v>C3. A2. GASTOS OPERACIONALES PARA EL PAGO DE SEGURIDAD Y VIGILANCIA.</v>
      </c>
      <c r="Y87" s="114" t="s">
        <v>238</v>
      </c>
      <c r="Z87" s="119">
        <v>730208</v>
      </c>
      <c r="AA87" s="120" t="str">
        <f t="shared" si="10"/>
        <v>73</v>
      </c>
      <c r="AB87" s="114" t="s">
        <v>109</v>
      </c>
      <c r="AC87" s="116" t="str">
        <f>IFERROR(+VLOOKUP(Z87,[1]BASE!$Z$4:$AA$246,2,0),"")</f>
        <v>SERVICIO DE SEGURIDAD Y VIGILANCIA EGRESOS POR SERVICIOS DE SEGURIDAD    Y   VIGILANCIA DE PERSONAS, BIENES MUEBLES, INMUEBLES, VALORES Y OTROS.</v>
      </c>
      <c r="AD87" s="121">
        <v>81855.360000000001</v>
      </c>
      <c r="AE87" s="121">
        <v>0</v>
      </c>
      <c r="AF87" s="122">
        <f t="shared" si="11"/>
        <v>81855.360000000001</v>
      </c>
      <c r="AG87" s="123" t="s">
        <v>157</v>
      </c>
      <c r="AH87" s="124">
        <v>0</v>
      </c>
      <c r="AI87" s="124">
        <v>0</v>
      </c>
      <c r="AJ87" s="124">
        <v>13642.56</v>
      </c>
      <c r="AK87" s="124">
        <v>13642.56</v>
      </c>
      <c r="AL87" s="124">
        <v>13642.56</v>
      </c>
      <c r="AM87" s="124">
        <v>13642.56</v>
      </c>
      <c r="AN87" s="124">
        <v>13642.56</v>
      </c>
      <c r="AO87" s="124">
        <v>13642.56</v>
      </c>
      <c r="AP87" s="124">
        <v>0</v>
      </c>
      <c r="AQ87" s="124">
        <v>0</v>
      </c>
      <c r="AR87" s="124">
        <v>0</v>
      </c>
      <c r="AS87" s="124">
        <v>0</v>
      </c>
      <c r="AT87" s="125">
        <f t="shared" si="12"/>
        <v>81855.360000000001</v>
      </c>
      <c r="AU87" s="125">
        <f t="shared" si="13"/>
        <v>27285.119999999999</v>
      </c>
      <c r="AV87" s="125">
        <f t="shared" si="14"/>
        <v>54570.239999999998</v>
      </c>
      <c r="AW87" s="125">
        <f t="shared" si="15"/>
        <v>0</v>
      </c>
      <c r="AX87" s="127"/>
    </row>
    <row r="88" spans="1:50" s="126" customFormat="1" ht="97.15" customHeight="1" x14ac:dyDescent="0.25">
      <c r="A88" s="113"/>
      <c r="B88" s="114"/>
      <c r="C88" s="115" t="s">
        <v>210</v>
      </c>
      <c r="D88" s="116" t="str">
        <f>IFERROR(+VLOOKUP(C88,[1]BASE!$Q$4:$R$241,2,0),"")</f>
        <v>MANTENIMIENTO VIAL DE LA PROVINCIA DE MANABI</v>
      </c>
      <c r="E88" s="116" t="str">
        <f>IFERROR(+VLOOKUP(C88,[1]BASE!$H$4:$N$241,3,0),"")</f>
        <v>INCREMENTAR LA CALIDAD EN LA INFRAESTRUCTURA DEL TRANSPORTE</v>
      </c>
      <c r="F88" s="116" t="str">
        <f>IFERROR(+VLOOKUP(C88,[1]BASE!$H$4:$N$241,4,0),"")</f>
        <v>INCREMENTAR LA CALIDAD DE LA INFRAESTRUCTURA DE LA RVE</v>
      </c>
      <c r="G88" s="114" t="s">
        <v>67</v>
      </c>
      <c r="H88" s="117" t="str">
        <f>+IFERROR(VLOOKUP(G88,[1]BASE!$AL$4:$AM$31,2,0),"")</f>
        <v>ZONA 4</v>
      </c>
      <c r="I88" s="116" t="str">
        <f>IFERROR(+VLOOKUP(C88,[1]BASE!$AC$4:$AD$176,2,0),"")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8" s="115" t="s">
        <v>92</v>
      </c>
      <c r="K88" s="114" t="s">
        <v>231</v>
      </c>
      <c r="L88" s="116" t="str">
        <f t="shared" si="8"/>
        <v>C3. GASTOS OPERACIONALES.</v>
      </c>
      <c r="M88" s="114" t="s">
        <v>232</v>
      </c>
      <c r="N88" s="114" t="s">
        <v>71</v>
      </c>
      <c r="O88" s="118">
        <v>1</v>
      </c>
      <c r="P88" s="118">
        <v>0.85</v>
      </c>
      <c r="Q88" s="118">
        <v>1</v>
      </c>
      <c r="R88" s="118">
        <v>0.1</v>
      </c>
      <c r="S88" s="118">
        <v>0.3</v>
      </c>
      <c r="T88" s="118">
        <v>0.3</v>
      </c>
      <c r="U88" s="118">
        <v>0.3</v>
      </c>
      <c r="V88" s="115" t="s">
        <v>80</v>
      </c>
      <c r="W88" s="114" t="s">
        <v>239</v>
      </c>
      <c r="X88" s="116" t="str">
        <f t="shared" si="9"/>
        <v>C3. A3. GASTOS OPERACIONALES PARA EL MANTENIMIENTO Y REPARACIÓN DE EQUIPOS.</v>
      </c>
      <c r="Y88" s="114" t="s">
        <v>240</v>
      </c>
      <c r="Z88" s="119">
        <v>730404</v>
      </c>
      <c r="AA88" s="120" t="str">
        <f t="shared" si="10"/>
        <v>73</v>
      </c>
      <c r="AB88" s="114" t="s">
        <v>109</v>
      </c>
      <c r="AC88" s="116" t="str">
        <f>IFERROR(+VLOOKUP(Z88,[1]BASE!$Z$4:$AA$246,2,0),"")</f>
        <v>MAQUINARIAS Y EQUIPOS (INSTALACIÓN, MANTENIMIENTO Y REPARACIÓN) EGRESOS   POR   LA   INSTALACIÓN,   MANTENIMIENTO,   REPARACIÓN   DE   MAQUINARIAS   Y     EQUIPOS    DEL   SERVICIO   PÚBLICO,   EXCEPTO   DE   EQUIPOS INFORMÁTICOS.</v>
      </c>
      <c r="AD88" s="121">
        <v>6272</v>
      </c>
      <c r="AE88" s="121">
        <v>0</v>
      </c>
      <c r="AF88" s="122">
        <f t="shared" si="11"/>
        <v>6272</v>
      </c>
      <c r="AG88" s="123" t="s">
        <v>157</v>
      </c>
      <c r="AH88" s="124">
        <v>0</v>
      </c>
      <c r="AI88" s="124">
        <v>0</v>
      </c>
      <c r="AJ88" s="124">
        <v>6272</v>
      </c>
      <c r="AK88" s="124">
        <v>0</v>
      </c>
      <c r="AL88" s="124">
        <v>0</v>
      </c>
      <c r="AM88" s="124">
        <v>0</v>
      </c>
      <c r="AN88" s="124">
        <v>0</v>
      </c>
      <c r="AO88" s="124">
        <v>0</v>
      </c>
      <c r="AP88" s="124">
        <v>0</v>
      </c>
      <c r="AQ88" s="124">
        <v>0</v>
      </c>
      <c r="AR88" s="124">
        <v>0</v>
      </c>
      <c r="AS88" s="124">
        <v>0</v>
      </c>
      <c r="AT88" s="125">
        <f t="shared" si="12"/>
        <v>6272</v>
      </c>
      <c r="AU88" s="125">
        <f t="shared" si="13"/>
        <v>6272</v>
      </c>
      <c r="AV88" s="125">
        <f t="shared" si="14"/>
        <v>0</v>
      </c>
      <c r="AW88" s="125">
        <f t="shared" si="15"/>
        <v>0</v>
      </c>
      <c r="AX88" s="127"/>
    </row>
    <row r="89" spans="1:50" s="126" customFormat="1" ht="97.15" customHeight="1" x14ac:dyDescent="0.25">
      <c r="A89" s="113"/>
      <c r="B89" s="114"/>
      <c r="C89" s="115" t="s">
        <v>210</v>
      </c>
      <c r="D89" s="116" t="str">
        <f>IFERROR(+VLOOKUP(C89,[1]BASE!$Q$4:$R$241,2,0),"")</f>
        <v>MANTENIMIENTO VIAL DE LA PROVINCIA DE MANABI</v>
      </c>
      <c r="E89" s="116" t="str">
        <f>IFERROR(+VLOOKUP(C89,[1]BASE!$H$4:$N$241,3,0),"")</f>
        <v>INCREMENTAR LA CALIDAD EN LA INFRAESTRUCTURA DEL TRANSPORTE</v>
      </c>
      <c r="F89" s="116" t="str">
        <f>IFERROR(+VLOOKUP(C89,[1]BASE!$H$4:$N$241,4,0),"")</f>
        <v>INCREMENTAR LA CALIDAD DE LA INFRAESTRUCTURA DE LA RVE</v>
      </c>
      <c r="G89" s="114" t="s">
        <v>67</v>
      </c>
      <c r="H89" s="117" t="str">
        <f>+IFERROR(VLOOKUP(G89,[1]BASE!$AL$4:$AM$31,2,0),"")</f>
        <v>ZONA 4</v>
      </c>
      <c r="I89" s="116" t="str">
        <f>IFERROR(+VLOOKUP(C89,[1]BASE!$AC$4:$AD$176,2,0),"")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89" s="115" t="s">
        <v>92</v>
      </c>
      <c r="K89" s="114" t="s">
        <v>231</v>
      </c>
      <c r="L89" s="116" t="str">
        <f t="shared" si="8"/>
        <v>C3. GASTOS OPERACIONALES.</v>
      </c>
      <c r="M89" s="114" t="s">
        <v>232</v>
      </c>
      <c r="N89" s="114" t="s">
        <v>71</v>
      </c>
      <c r="O89" s="118">
        <v>1</v>
      </c>
      <c r="P89" s="118">
        <v>0.85</v>
      </c>
      <c r="Q89" s="118">
        <v>1</v>
      </c>
      <c r="R89" s="118">
        <v>0.1</v>
      </c>
      <c r="S89" s="118">
        <v>0.3</v>
      </c>
      <c r="T89" s="118">
        <v>0.3</v>
      </c>
      <c r="U89" s="118">
        <v>0.3</v>
      </c>
      <c r="V89" s="115" t="s">
        <v>80</v>
      </c>
      <c r="W89" s="114" t="s">
        <v>241</v>
      </c>
      <c r="X89" s="116" t="str">
        <f t="shared" si="9"/>
        <v>C3. A3. GASTOS OPERACIONALES PARA EL MANTENIMIENTO DE VEHÍCULOS PESADOS.</v>
      </c>
      <c r="Y89" s="114" t="s">
        <v>242</v>
      </c>
      <c r="Z89" s="119">
        <v>730405</v>
      </c>
      <c r="AA89" s="120" t="str">
        <f t="shared" si="10"/>
        <v>73</v>
      </c>
      <c r="AB89" s="114" t="s">
        <v>109</v>
      </c>
      <c r="AC89" s="116" t="str">
        <f>IFERROR(+VLOOKUP(Z89,[1]BASE!$Z$4:$AA$246,2,0),"")</f>
        <v>VEHÍCULOS (SERVICIO PARA MANTENIMIENTO Y REPARACIÓN) EGRESOS POR SERVICIO DE MANTENIMIENTO Y REPARACIÓN DE VEHÍCULOS.</v>
      </c>
      <c r="AD89" s="121">
        <v>800</v>
      </c>
      <c r="AE89" s="121">
        <v>0</v>
      </c>
      <c r="AF89" s="122">
        <f t="shared" si="11"/>
        <v>800</v>
      </c>
      <c r="AG89" s="123" t="s">
        <v>157</v>
      </c>
      <c r="AH89" s="124">
        <v>0</v>
      </c>
      <c r="AI89" s="124">
        <v>0</v>
      </c>
      <c r="AJ89" s="124">
        <v>200</v>
      </c>
      <c r="AK89" s="124">
        <v>0</v>
      </c>
      <c r="AL89" s="124">
        <v>200</v>
      </c>
      <c r="AM89" s="124">
        <v>0</v>
      </c>
      <c r="AN89" s="124">
        <v>200</v>
      </c>
      <c r="AO89" s="124">
        <v>0</v>
      </c>
      <c r="AP89" s="124">
        <v>0</v>
      </c>
      <c r="AQ89" s="124">
        <v>200</v>
      </c>
      <c r="AR89" s="124">
        <v>0</v>
      </c>
      <c r="AS89" s="124">
        <v>0</v>
      </c>
      <c r="AT89" s="125">
        <f t="shared" si="12"/>
        <v>800</v>
      </c>
      <c r="AU89" s="125">
        <f t="shared" si="13"/>
        <v>200</v>
      </c>
      <c r="AV89" s="125">
        <f t="shared" si="14"/>
        <v>400</v>
      </c>
      <c r="AW89" s="125">
        <f t="shared" si="15"/>
        <v>200</v>
      </c>
      <c r="AX89" s="127"/>
    </row>
    <row r="90" spans="1:50" s="126" customFormat="1" ht="97.15" customHeight="1" x14ac:dyDescent="0.25">
      <c r="A90" s="113"/>
      <c r="B90" s="114"/>
      <c r="C90" s="115" t="s">
        <v>210</v>
      </c>
      <c r="D90" s="116" t="str">
        <f>IFERROR(+VLOOKUP(C90,[1]BASE!$Q$4:$R$241,2,0),"")</f>
        <v>MANTENIMIENTO VIAL DE LA PROVINCIA DE MANABI</v>
      </c>
      <c r="E90" s="116" t="str">
        <f>IFERROR(+VLOOKUP(C90,[1]BASE!$H$4:$N$241,3,0),"")</f>
        <v>INCREMENTAR LA CALIDAD EN LA INFRAESTRUCTURA DEL TRANSPORTE</v>
      </c>
      <c r="F90" s="116" t="str">
        <f>IFERROR(+VLOOKUP(C90,[1]BASE!$H$4:$N$241,4,0),"")</f>
        <v>INCREMENTAR LA CALIDAD DE LA INFRAESTRUCTURA DE LA RVE</v>
      </c>
      <c r="G90" s="114" t="s">
        <v>67</v>
      </c>
      <c r="H90" s="117" t="str">
        <f>+IFERROR(VLOOKUP(G90,[1]BASE!$AL$4:$AM$31,2,0),"")</f>
        <v>ZONA 4</v>
      </c>
      <c r="I90" s="116" t="str">
        <f>IFERROR(+VLOOKUP(C90,[1]BASE!$AC$4:$AD$176,2,0),"")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0" s="115" t="s">
        <v>92</v>
      </c>
      <c r="K90" s="114" t="s">
        <v>231</v>
      </c>
      <c r="L90" s="116" t="str">
        <f t="shared" si="8"/>
        <v>C3. GASTOS OPERACIONALES.</v>
      </c>
      <c r="M90" s="114" t="s">
        <v>232</v>
      </c>
      <c r="N90" s="114" t="s">
        <v>71</v>
      </c>
      <c r="O90" s="118">
        <v>1</v>
      </c>
      <c r="P90" s="118">
        <v>0.85</v>
      </c>
      <c r="Q90" s="118">
        <v>1</v>
      </c>
      <c r="R90" s="118">
        <v>0.1</v>
      </c>
      <c r="S90" s="118">
        <v>0.3</v>
      </c>
      <c r="T90" s="118">
        <v>0.3</v>
      </c>
      <c r="U90" s="118">
        <v>0.3</v>
      </c>
      <c r="V90" s="115" t="s">
        <v>80</v>
      </c>
      <c r="W90" s="114" t="s">
        <v>241</v>
      </c>
      <c r="X90" s="116" t="str">
        <f t="shared" si="9"/>
        <v>C3. A3. GASTOS OPERACIONALES PARA EL MANTENIMIENTO DE VEHÍCULOS PESADOS.</v>
      </c>
      <c r="Y90" s="114" t="s">
        <v>243</v>
      </c>
      <c r="Z90" s="119">
        <v>730405</v>
      </c>
      <c r="AA90" s="120" t="str">
        <f t="shared" si="10"/>
        <v>73</v>
      </c>
      <c r="AB90" s="114" t="s">
        <v>109</v>
      </c>
      <c r="AC90" s="116" t="str">
        <f>IFERROR(+VLOOKUP(Z90,[1]BASE!$Z$4:$AA$246,2,0),"")</f>
        <v>VEHÍCULOS (SERVICIO PARA MANTENIMIENTO Y REPARACIÓN) EGRESOS POR SERVICIO DE MANTENIMIENTO Y REPARACIÓN DE VEHÍCULOS.</v>
      </c>
      <c r="AD90" s="121">
        <v>761.6</v>
      </c>
      <c r="AE90" s="121">
        <v>0</v>
      </c>
      <c r="AF90" s="122">
        <f t="shared" si="11"/>
        <v>761.6</v>
      </c>
      <c r="AG90" s="123" t="s">
        <v>157</v>
      </c>
      <c r="AH90" s="124">
        <v>0</v>
      </c>
      <c r="AI90" s="124">
        <v>0</v>
      </c>
      <c r="AJ90" s="124">
        <v>190.4</v>
      </c>
      <c r="AK90" s="124">
        <v>0</v>
      </c>
      <c r="AL90" s="124">
        <v>190.4</v>
      </c>
      <c r="AM90" s="124">
        <v>0</v>
      </c>
      <c r="AN90" s="124">
        <v>190.4</v>
      </c>
      <c r="AO90" s="124">
        <v>0</v>
      </c>
      <c r="AP90" s="124">
        <v>0</v>
      </c>
      <c r="AQ90" s="124">
        <v>190.4</v>
      </c>
      <c r="AR90" s="124">
        <v>0</v>
      </c>
      <c r="AS90" s="124">
        <v>0</v>
      </c>
      <c r="AT90" s="125">
        <f t="shared" si="12"/>
        <v>761.6</v>
      </c>
      <c r="AU90" s="125">
        <f t="shared" si="13"/>
        <v>190.4</v>
      </c>
      <c r="AV90" s="125">
        <f t="shared" si="14"/>
        <v>380.8</v>
      </c>
      <c r="AW90" s="125">
        <f t="shared" si="15"/>
        <v>190.4</v>
      </c>
      <c r="AX90" s="127"/>
    </row>
    <row r="91" spans="1:50" s="126" customFormat="1" ht="97.15" customHeight="1" x14ac:dyDescent="0.25">
      <c r="A91" s="113"/>
      <c r="B91" s="114"/>
      <c r="C91" s="115" t="s">
        <v>210</v>
      </c>
      <c r="D91" s="116" t="str">
        <f>IFERROR(+VLOOKUP(C91,[1]BASE!$Q$4:$R$241,2,0),"")</f>
        <v>MANTENIMIENTO VIAL DE LA PROVINCIA DE MANABI</v>
      </c>
      <c r="E91" s="116" t="str">
        <f>IFERROR(+VLOOKUP(C91,[1]BASE!$H$4:$N$241,3,0),"")</f>
        <v>INCREMENTAR LA CALIDAD EN LA INFRAESTRUCTURA DEL TRANSPORTE</v>
      </c>
      <c r="F91" s="116" t="str">
        <f>IFERROR(+VLOOKUP(C91,[1]BASE!$H$4:$N$241,4,0),"")</f>
        <v>INCREMENTAR LA CALIDAD DE LA INFRAESTRUCTURA DE LA RVE</v>
      </c>
      <c r="G91" s="114" t="s">
        <v>67</v>
      </c>
      <c r="H91" s="117" t="str">
        <f>+IFERROR(VLOOKUP(G91,[1]BASE!$AL$4:$AM$31,2,0),"")</f>
        <v>ZONA 4</v>
      </c>
      <c r="I91" s="116" t="str">
        <f>IFERROR(+VLOOKUP(C91,[1]BASE!$AC$4:$AD$176,2,0),"")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1" s="115" t="s">
        <v>92</v>
      </c>
      <c r="K91" s="114" t="s">
        <v>231</v>
      </c>
      <c r="L91" s="116" t="str">
        <f t="shared" si="8"/>
        <v>C3. GASTOS OPERACIONALES.</v>
      </c>
      <c r="M91" s="114" t="s">
        <v>232</v>
      </c>
      <c r="N91" s="114" t="s">
        <v>71</v>
      </c>
      <c r="O91" s="118">
        <v>1</v>
      </c>
      <c r="P91" s="118">
        <v>0.85</v>
      </c>
      <c r="Q91" s="118">
        <v>1</v>
      </c>
      <c r="R91" s="118">
        <v>0.1</v>
      </c>
      <c r="S91" s="118">
        <v>0.3</v>
      </c>
      <c r="T91" s="118">
        <v>0.3</v>
      </c>
      <c r="U91" s="118">
        <v>0.3</v>
      </c>
      <c r="V91" s="115" t="s">
        <v>80</v>
      </c>
      <c r="W91" s="114" t="s">
        <v>241</v>
      </c>
      <c r="X91" s="116" t="str">
        <f t="shared" si="9"/>
        <v>C3. A3. GASTOS OPERACIONALES PARA EL MANTENIMIENTO DE VEHÍCULOS PESADOS.</v>
      </c>
      <c r="Y91" s="114" t="s">
        <v>244</v>
      </c>
      <c r="Z91" s="119">
        <v>730405</v>
      </c>
      <c r="AA91" s="120" t="str">
        <f t="shared" si="10"/>
        <v>73</v>
      </c>
      <c r="AB91" s="114" t="s">
        <v>109</v>
      </c>
      <c r="AC91" s="116" t="str">
        <f>IFERROR(+VLOOKUP(Z91,[1]BASE!$Z$4:$AA$246,2,0),"")</f>
        <v>VEHÍCULOS (SERVICIO PARA MANTENIMIENTO Y REPARACIÓN) EGRESOS POR SERVICIO DE MANTENIMIENTO Y REPARACIÓN DE VEHÍCULOS.</v>
      </c>
      <c r="AD91" s="121">
        <v>940.8</v>
      </c>
      <c r="AE91" s="121">
        <v>0</v>
      </c>
      <c r="AF91" s="122">
        <f t="shared" si="11"/>
        <v>940.8</v>
      </c>
      <c r="AG91" s="123" t="s">
        <v>157</v>
      </c>
      <c r="AH91" s="124">
        <v>0</v>
      </c>
      <c r="AI91" s="124">
        <v>0</v>
      </c>
      <c r="AJ91" s="124">
        <v>235.2</v>
      </c>
      <c r="AK91" s="124">
        <v>0</v>
      </c>
      <c r="AL91" s="124">
        <v>235.2</v>
      </c>
      <c r="AM91" s="124">
        <v>0</v>
      </c>
      <c r="AN91" s="124">
        <v>235.2</v>
      </c>
      <c r="AO91" s="124">
        <v>0</v>
      </c>
      <c r="AP91" s="124">
        <v>0</v>
      </c>
      <c r="AQ91" s="124">
        <v>235.2</v>
      </c>
      <c r="AR91" s="124">
        <v>0</v>
      </c>
      <c r="AS91" s="124">
        <v>0</v>
      </c>
      <c r="AT91" s="125">
        <f t="shared" si="12"/>
        <v>940.8</v>
      </c>
      <c r="AU91" s="125">
        <f t="shared" si="13"/>
        <v>235.2</v>
      </c>
      <c r="AV91" s="125">
        <f t="shared" si="14"/>
        <v>470.4</v>
      </c>
      <c r="AW91" s="125">
        <f t="shared" si="15"/>
        <v>235.2</v>
      </c>
      <c r="AX91" s="127"/>
    </row>
    <row r="92" spans="1:50" s="126" customFormat="1" ht="97.15" customHeight="1" x14ac:dyDescent="0.25">
      <c r="A92" s="113"/>
      <c r="B92" s="114"/>
      <c r="C92" s="115" t="s">
        <v>210</v>
      </c>
      <c r="D92" s="116" t="str">
        <f>IFERROR(+VLOOKUP(C92,[1]BASE!$Q$4:$R$241,2,0),"")</f>
        <v>MANTENIMIENTO VIAL DE LA PROVINCIA DE MANABI</v>
      </c>
      <c r="E92" s="116" t="str">
        <f>IFERROR(+VLOOKUP(C92,[1]BASE!$H$4:$N$241,3,0),"")</f>
        <v>INCREMENTAR LA CALIDAD EN LA INFRAESTRUCTURA DEL TRANSPORTE</v>
      </c>
      <c r="F92" s="116" t="str">
        <f>IFERROR(+VLOOKUP(C92,[1]BASE!$H$4:$N$241,4,0),"")</f>
        <v>INCREMENTAR LA CALIDAD DE LA INFRAESTRUCTURA DE LA RVE</v>
      </c>
      <c r="G92" s="114" t="s">
        <v>67</v>
      </c>
      <c r="H92" s="117" t="str">
        <f>+IFERROR(VLOOKUP(G92,[1]BASE!$AL$4:$AM$31,2,0),"")</f>
        <v>ZONA 4</v>
      </c>
      <c r="I92" s="116" t="str">
        <f>IFERROR(+VLOOKUP(C92,[1]BASE!$AC$4:$AD$176,2,0),"")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2" s="115" t="s">
        <v>92</v>
      </c>
      <c r="K92" s="114" t="s">
        <v>231</v>
      </c>
      <c r="L92" s="116" t="str">
        <f t="shared" si="8"/>
        <v>C3. GASTOS OPERACIONALES.</v>
      </c>
      <c r="M92" s="114" t="s">
        <v>232</v>
      </c>
      <c r="N92" s="114" t="s">
        <v>71</v>
      </c>
      <c r="O92" s="118">
        <v>1</v>
      </c>
      <c r="P92" s="118">
        <v>0.85</v>
      </c>
      <c r="Q92" s="118">
        <v>1</v>
      </c>
      <c r="R92" s="118">
        <v>0.1</v>
      </c>
      <c r="S92" s="118">
        <v>0.3</v>
      </c>
      <c r="T92" s="118">
        <v>0.3</v>
      </c>
      <c r="U92" s="118">
        <v>0.3</v>
      </c>
      <c r="V92" s="115" t="s">
        <v>80</v>
      </c>
      <c r="W92" s="114" t="s">
        <v>241</v>
      </c>
      <c r="X92" s="116" t="str">
        <f t="shared" si="9"/>
        <v>C3. A3. GASTOS OPERACIONALES PARA EL MANTENIMIENTO DE VEHÍCULOS PESADOS.</v>
      </c>
      <c r="Y92" s="114" t="s">
        <v>245</v>
      </c>
      <c r="Z92" s="119">
        <v>730405</v>
      </c>
      <c r="AA92" s="120" t="str">
        <f t="shared" si="10"/>
        <v>73</v>
      </c>
      <c r="AB92" s="114" t="s">
        <v>109</v>
      </c>
      <c r="AC92" s="116" t="str">
        <f>IFERROR(+VLOOKUP(Z92,[1]BASE!$Z$4:$AA$246,2,0),"")</f>
        <v>VEHÍCULOS (SERVICIO PARA MANTENIMIENTO Y REPARACIÓN) EGRESOS POR SERVICIO DE MANTENIMIENTO Y REPARACIÓN DE VEHÍCULOS.</v>
      </c>
      <c r="AD92" s="121">
        <v>5599.9999999999991</v>
      </c>
      <c r="AE92" s="121">
        <v>0</v>
      </c>
      <c r="AF92" s="122">
        <f t="shared" si="11"/>
        <v>5599.9999999999991</v>
      </c>
      <c r="AG92" s="123" t="s">
        <v>157</v>
      </c>
      <c r="AH92" s="124">
        <v>0</v>
      </c>
      <c r="AI92" s="124">
        <v>0</v>
      </c>
      <c r="AJ92" s="124">
        <v>1399.9999999999998</v>
      </c>
      <c r="AK92" s="124">
        <v>0</v>
      </c>
      <c r="AL92" s="124">
        <v>1399.9999999999998</v>
      </c>
      <c r="AM92" s="124">
        <v>0</v>
      </c>
      <c r="AN92" s="124">
        <v>1399.9999999999998</v>
      </c>
      <c r="AO92" s="124">
        <v>0</v>
      </c>
      <c r="AP92" s="124">
        <v>0</v>
      </c>
      <c r="AQ92" s="124">
        <v>1399.9999999999998</v>
      </c>
      <c r="AR92" s="124">
        <v>0</v>
      </c>
      <c r="AS92" s="124">
        <v>0</v>
      </c>
      <c r="AT92" s="125">
        <f t="shared" si="12"/>
        <v>5599.9999999999991</v>
      </c>
      <c r="AU92" s="125">
        <f t="shared" si="13"/>
        <v>1399.9999999999998</v>
      </c>
      <c r="AV92" s="125">
        <f t="shared" si="14"/>
        <v>2799.9999999999995</v>
      </c>
      <c r="AW92" s="125">
        <f t="shared" si="15"/>
        <v>1399.9999999999998</v>
      </c>
      <c r="AX92" s="127"/>
    </row>
    <row r="93" spans="1:50" s="126" customFormat="1" ht="97.15" customHeight="1" x14ac:dyDescent="0.25">
      <c r="A93" s="113"/>
      <c r="B93" s="114"/>
      <c r="C93" s="115" t="s">
        <v>210</v>
      </c>
      <c r="D93" s="116" t="str">
        <f>IFERROR(+VLOOKUP(C93,[1]BASE!$Q$4:$R$241,2,0),"")</f>
        <v>MANTENIMIENTO VIAL DE LA PROVINCIA DE MANABI</v>
      </c>
      <c r="E93" s="116" t="str">
        <f>IFERROR(+VLOOKUP(C93,[1]BASE!$H$4:$N$241,3,0),"")</f>
        <v>INCREMENTAR LA CALIDAD EN LA INFRAESTRUCTURA DEL TRANSPORTE</v>
      </c>
      <c r="F93" s="116" t="str">
        <f>IFERROR(+VLOOKUP(C93,[1]BASE!$H$4:$N$241,4,0),"")</f>
        <v>INCREMENTAR LA CALIDAD DE LA INFRAESTRUCTURA DE LA RVE</v>
      </c>
      <c r="G93" s="114" t="s">
        <v>67</v>
      </c>
      <c r="H93" s="117" t="str">
        <f>+IFERROR(VLOOKUP(G93,[1]BASE!$AL$4:$AM$31,2,0),"")</f>
        <v>ZONA 4</v>
      </c>
      <c r="I93" s="116" t="str">
        <f>IFERROR(+VLOOKUP(C93,[1]BASE!$AC$4:$AD$176,2,0),"")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3" s="115" t="s">
        <v>92</v>
      </c>
      <c r="K93" s="114" t="s">
        <v>231</v>
      </c>
      <c r="L93" s="116" t="str">
        <f t="shared" si="8"/>
        <v>C3. GASTOS OPERACIONALES.</v>
      </c>
      <c r="M93" s="114" t="s">
        <v>232</v>
      </c>
      <c r="N93" s="114" t="s">
        <v>71</v>
      </c>
      <c r="O93" s="118">
        <v>1</v>
      </c>
      <c r="P93" s="118">
        <v>0.85</v>
      </c>
      <c r="Q93" s="118">
        <v>1</v>
      </c>
      <c r="R93" s="118">
        <v>0.1</v>
      </c>
      <c r="S93" s="118">
        <v>0.3</v>
      </c>
      <c r="T93" s="118">
        <v>0.3</v>
      </c>
      <c r="U93" s="118">
        <v>0.3</v>
      </c>
      <c r="V93" s="115" t="s">
        <v>80</v>
      </c>
      <c r="W93" s="114" t="s">
        <v>241</v>
      </c>
      <c r="X93" s="116" t="str">
        <f t="shared" si="9"/>
        <v>C3. A3. GASTOS OPERACIONALES PARA EL MANTENIMIENTO DE VEHÍCULOS PESADOS.</v>
      </c>
      <c r="Y93" s="114" t="s">
        <v>246</v>
      </c>
      <c r="Z93" s="119">
        <v>730405</v>
      </c>
      <c r="AA93" s="120" t="str">
        <f t="shared" si="10"/>
        <v>73</v>
      </c>
      <c r="AB93" s="114" t="s">
        <v>109</v>
      </c>
      <c r="AC93" s="116" t="str">
        <f>IFERROR(+VLOOKUP(Z93,[1]BASE!$Z$4:$AA$246,2,0),"")</f>
        <v>VEHÍCULOS (SERVICIO PARA MANTENIMIENTO Y REPARACIÓN) EGRESOS POR SERVICIO DE MANTENIMIENTO Y REPARACIÓN DE VEHÍCULOS.</v>
      </c>
      <c r="AD93" s="121">
        <v>2072</v>
      </c>
      <c r="AE93" s="121">
        <v>0</v>
      </c>
      <c r="AF93" s="122">
        <f t="shared" si="11"/>
        <v>2072</v>
      </c>
      <c r="AG93" s="123" t="s">
        <v>157</v>
      </c>
      <c r="AH93" s="124">
        <v>0</v>
      </c>
      <c r="AI93" s="124">
        <v>0</v>
      </c>
      <c r="AJ93" s="124">
        <v>518</v>
      </c>
      <c r="AK93" s="124">
        <v>0</v>
      </c>
      <c r="AL93" s="124">
        <v>518</v>
      </c>
      <c r="AM93" s="124">
        <v>0</v>
      </c>
      <c r="AN93" s="124">
        <v>518</v>
      </c>
      <c r="AO93" s="124">
        <v>0</v>
      </c>
      <c r="AP93" s="124">
        <v>0</v>
      </c>
      <c r="AQ93" s="124">
        <v>518</v>
      </c>
      <c r="AR93" s="124">
        <v>0</v>
      </c>
      <c r="AS93" s="124">
        <v>0</v>
      </c>
      <c r="AT93" s="125">
        <f t="shared" si="12"/>
        <v>2072</v>
      </c>
      <c r="AU93" s="125">
        <f t="shared" si="13"/>
        <v>518</v>
      </c>
      <c r="AV93" s="125">
        <f t="shared" si="14"/>
        <v>1036</v>
      </c>
      <c r="AW93" s="125">
        <f t="shared" si="15"/>
        <v>518</v>
      </c>
      <c r="AX93" s="127"/>
    </row>
    <row r="94" spans="1:50" s="126" customFormat="1" ht="97.15" customHeight="1" x14ac:dyDescent="0.25">
      <c r="A94" s="113"/>
      <c r="B94" s="114"/>
      <c r="C94" s="115" t="s">
        <v>210</v>
      </c>
      <c r="D94" s="116" t="str">
        <f>IFERROR(+VLOOKUP(C94,[1]BASE!$Q$4:$R$241,2,0),"")</f>
        <v>MANTENIMIENTO VIAL DE LA PROVINCIA DE MANABI</v>
      </c>
      <c r="E94" s="116" t="str">
        <f>IFERROR(+VLOOKUP(C94,[1]BASE!$H$4:$N$241,3,0),"")</f>
        <v>INCREMENTAR LA CALIDAD EN LA INFRAESTRUCTURA DEL TRANSPORTE</v>
      </c>
      <c r="F94" s="116" t="str">
        <f>IFERROR(+VLOOKUP(C94,[1]BASE!$H$4:$N$241,4,0),"")</f>
        <v>INCREMENTAR LA CALIDAD DE LA INFRAESTRUCTURA DE LA RVE</v>
      </c>
      <c r="G94" s="114" t="s">
        <v>67</v>
      </c>
      <c r="H94" s="117" t="str">
        <f>+IFERROR(VLOOKUP(G94,[1]BASE!$AL$4:$AM$31,2,0),"")</f>
        <v>ZONA 4</v>
      </c>
      <c r="I94" s="116" t="str">
        <f>IFERROR(+VLOOKUP(C94,[1]BASE!$AC$4:$AD$176,2,0),"")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4" s="115" t="s">
        <v>92</v>
      </c>
      <c r="K94" s="114" t="s">
        <v>231</v>
      </c>
      <c r="L94" s="116" t="str">
        <f t="shared" si="8"/>
        <v>C3. GASTOS OPERACIONALES.</v>
      </c>
      <c r="M94" s="114" t="s">
        <v>232</v>
      </c>
      <c r="N94" s="114" t="s">
        <v>71</v>
      </c>
      <c r="O94" s="118">
        <v>1</v>
      </c>
      <c r="P94" s="118">
        <v>0.85</v>
      </c>
      <c r="Q94" s="118">
        <v>1</v>
      </c>
      <c r="R94" s="118">
        <v>0.1</v>
      </c>
      <c r="S94" s="118">
        <v>0.3</v>
      </c>
      <c r="T94" s="118">
        <v>0.3</v>
      </c>
      <c r="U94" s="118">
        <v>0.3</v>
      </c>
      <c r="V94" s="115" t="s">
        <v>80</v>
      </c>
      <c r="W94" s="114" t="s">
        <v>241</v>
      </c>
      <c r="X94" s="116" t="str">
        <f t="shared" si="9"/>
        <v>C3. A3. GASTOS OPERACIONALES PARA EL MANTENIMIENTO DE VEHÍCULOS PESADOS.</v>
      </c>
      <c r="Y94" s="114" t="s">
        <v>247</v>
      </c>
      <c r="Z94" s="119">
        <v>730405</v>
      </c>
      <c r="AA94" s="120" t="str">
        <f t="shared" si="10"/>
        <v>73</v>
      </c>
      <c r="AB94" s="114" t="s">
        <v>109</v>
      </c>
      <c r="AC94" s="116" t="str">
        <f>IFERROR(+VLOOKUP(Z94,[1]BASE!$Z$4:$AA$246,2,0),"")</f>
        <v>VEHÍCULOS (SERVICIO PARA MANTENIMIENTO Y REPARACIÓN) EGRESOS POR SERVICIO DE MANTENIMIENTO Y REPARACIÓN DE VEHÍCULOS.</v>
      </c>
      <c r="AD94" s="121">
        <v>3500</v>
      </c>
      <c r="AE94" s="121">
        <v>0</v>
      </c>
      <c r="AF94" s="122">
        <f t="shared" si="11"/>
        <v>3500</v>
      </c>
      <c r="AG94" s="123" t="s">
        <v>157</v>
      </c>
      <c r="AH94" s="124">
        <v>0</v>
      </c>
      <c r="AI94" s="124">
        <v>0</v>
      </c>
      <c r="AJ94" s="124">
        <v>700</v>
      </c>
      <c r="AK94" s="124">
        <v>580</v>
      </c>
      <c r="AL94" s="124">
        <v>430</v>
      </c>
      <c r="AM94" s="124">
        <v>360</v>
      </c>
      <c r="AN94" s="124">
        <v>480</v>
      </c>
      <c r="AO94" s="124">
        <v>550</v>
      </c>
      <c r="AP94" s="124">
        <v>200</v>
      </c>
      <c r="AQ94" s="124">
        <v>200</v>
      </c>
      <c r="AR94" s="124">
        <v>0</v>
      </c>
      <c r="AS94" s="124">
        <v>0</v>
      </c>
      <c r="AT94" s="125">
        <f t="shared" si="12"/>
        <v>3500</v>
      </c>
      <c r="AU94" s="125">
        <f t="shared" si="13"/>
        <v>1280</v>
      </c>
      <c r="AV94" s="125">
        <f t="shared" si="14"/>
        <v>1820</v>
      </c>
      <c r="AW94" s="125">
        <f t="shared" si="15"/>
        <v>400</v>
      </c>
      <c r="AX94" s="127"/>
    </row>
    <row r="95" spans="1:50" s="126" customFormat="1" ht="97.15" customHeight="1" x14ac:dyDescent="0.25">
      <c r="A95" s="113"/>
      <c r="B95" s="114"/>
      <c r="C95" s="115" t="s">
        <v>210</v>
      </c>
      <c r="D95" s="116" t="str">
        <f>IFERROR(+VLOOKUP(C95,[1]BASE!$Q$4:$R$241,2,0),"")</f>
        <v>MANTENIMIENTO VIAL DE LA PROVINCIA DE MANABI</v>
      </c>
      <c r="E95" s="116" t="str">
        <f>IFERROR(+VLOOKUP(C95,[1]BASE!$H$4:$N$241,3,0),"")</f>
        <v>INCREMENTAR LA CALIDAD EN LA INFRAESTRUCTURA DEL TRANSPORTE</v>
      </c>
      <c r="F95" s="116" t="str">
        <f>IFERROR(+VLOOKUP(C95,[1]BASE!$H$4:$N$241,4,0),"")</f>
        <v>INCREMENTAR LA CALIDAD DE LA INFRAESTRUCTURA DE LA RVE</v>
      </c>
      <c r="G95" s="114" t="s">
        <v>67</v>
      </c>
      <c r="H95" s="117" t="str">
        <f>+IFERROR(VLOOKUP(G95,[1]BASE!$AL$4:$AM$31,2,0),"")</f>
        <v>ZONA 4</v>
      </c>
      <c r="I95" s="116" t="str">
        <f>IFERROR(+VLOOKUP(C95,[1]BASE!$AC$4:$AD$176,2,0),"")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5" s="115" t="s">
        <v>92</v>
      </c>
      <c r="K95" s="114" t="s">
        <v>231</v>
      </c>
      <c r="L95" s="116" t="str">
        <f t="shared" si="8"/>
        <v>C3. GASTOS OPERACIONALES.</v>
      </c>
      <c r="M95" s="114" t="s">
        <v>232</v>
      </c>
      <c r="N95" s="114" t="s">
        <v>71</v>
      </c>
      <c r="O95" s="118">
        <v>1</v>
      </c>
      <c r="P95" s="118">
        <v>0.85</v>
      </c>
      <c r="Q95" s="118">
        <v>1</v>
      </c>
      <c r="R95" s="118">
        <v>0.1</v>
      </c>
      <c r="S95" s="118">
        <v>0.3</v>
      </c>
      <c r="T95" s="118">
        <v>0.3</v>
      </c>
      <c r="U95" s="118">
        <v>0.3</v>
      </c>
      <c r="V95" s="115" t="s">
        <v>80</v>
      </c>
      <c r="W95" s="114" t="s">
        <v>241</v>
      </c>
      <c r="X95" s="116" t="str">
        <f t="shared" si="9"/>
        <v>C3. A3. GASTOS OPERACIONALES PARA EL MANTENIMIENTO DE VEHÍCULOS PESADOS.</v>
      </c>
      <c r="Y95" s="114" t="s">
        <v>248</v>
      </c>
      <c r="Z95" s="119">
        <v>730405</v>
      </c>
      <c r="AA95" s="120" t="str">
        <f t="shared" si="10"/>
        <v>73</v>
      </c>
      <c r="AB95" s="114" t="s">
        <v>109</v>
      </c>
      <c r="AC95" s="116" t="str">
        <f>IFERROR(+VLOOKUP(Z95,[1]BASE!$Z$4:$AA$246,2,0),"")</f>
        <v>VEHÍCULOS (SERVICIO PARA MANTENIMIENTO Y REPARACIÓN) EGRESOS POR SERVICIO DE MANTENIMIENTO Y REPARACIÓN DE VEHÍCULOS.</v>
      </c>
      <c r="AD95" s="121">
        <v>580</v>
      </c>
      <c r="AE95" s="121">
        <v>0</v>
      </c>
      <c r="AF95" s="122">
        <f t="shared" si="11"/>
        <v>580</v>
      </c>
      <c r="AG95" s="123" t="s">
        <v>157</v>
      </c>
      <c r="AH95" s="124">
        <v>0</v>
      </c>
      <c r="AI95" s="124">
        <v>580</v>
      </c>
      <c r="AJ95" s="124">
        <v>0</v>
      </c>
      <c r="AK95" s="124">
        <v>0</v>
      </c>
      <c r="AL95" s="124">
        <v>0</v>
      </c>
      <c r="AM95" s="124">
        <v>0</v>
      </c>
      <c r="AN95" s="124">
        <v>0</v>
      </c>
      <c r="AO95" s="124">
        <v>0</v>
      </c>
      <c r="AP95" s="124">
        <v>0</v>
      </c>
      <c r="AQ95" s="124">
        <v>0</v>
      </c>
      <c r="AR95" s="124">
        <v>0</v>
      </c>
      <c r="AS95" s="124">
        <v>0</v>
      </c>
      <c r="AT95" s="125">
        <f t="shared" si="12"/>
        <v>580</v>
      </c>
      <c r="AU95" s="125">
        <f t="shared" si="13"/>
        <v>580</v>
      </c>
      <c r="AV95" s="125">
        <f t="shared" si="14"/>
        <v>0</v>
      </c>
      <c r="AW95" s="125">
        <f t="shared" si="15"/>
        <v>0</v>
      </c>
      <c r="AX95" s="127"/>
    </row>
    <row r="96" spans="1:50" s="126" customFormat="1" ht="97.15" customHeight="1" x14ac:dyDescent="0.25">
      <c r="A96" s="113"/>
      <c r="B96" s="114"/>
      <c r="C96" s="115" t="s">
        <v>210</v>
      </c>
      <c r="D96" s="116" t="str">
        <f>IFERROR(+VLOOKUP(C96,[1]BASE!$Q$4:$R$241,2,0),"")</f>
        <v>MANTENIMIENTO VIAL DE LA PROVINCIA DE MANABI</v>
      </c>
      <c r="E96" s="116" t="str">
        <f>IFERROR(+VLOOKUP(C96,[1]BASE!$H$4:$N$241,3,0),"")</f>
        <v>INCREMENTAR LA CALIDAD EN LA INFRAESTRUCTURA DEL TRANSPORTE</v>
      </c>
      <c r="F96" s="116" t="str">
        <f>IFERROR(+VLOOKUP(C96,[1]BASE!$H$4:$N$241,4,0),"")</f>
        <v>INCREMENTAR LA CALIDAD DE LA INFRAESTRUCTURA DE LA RVE</v>
      </c>
      <c r="G96" s="114" t="s">
        <v>67</v>
      </c>
      <c r="H96" s="117" t="str">
        <f>+IFERROR(VLOOKUP(G96,[1]BASE!$AL$4:$AM$31,2,0),"")</f>
        <v>ZONA 4</v>
      </c>
      <c r="I96" s="116" t="str">
        <f>IFERROR(+VLOOKUP(C96,[1]BASE!$AC$4:$AD$176,2,0),"")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6" s="115" t="s">
        <v>92</v>
      </c>
      <c r="K96" s="114" t="s">
        <v>231</v>
      </c>
      <c r="L96" s="116" t="str">
        <f t="shared" si="8"/>
        <v>C3. GASTOS OPERACIONALES.</v>
      </c>
      <c r="M96" s="114" t="s">
        <v>232</v>
      </c>
      <c r="N96" s="114" t="s">
        <v>71</v>
      </c>
      <c r="O96" s="118">
        <v>1</v>
      </c>
      <c r="P96" s="118">
        <v>0.85</v>
      </c>
      <c r="Q96" s="118">
        <v>1</v>
      </c>
      <c r="R96" s="118">
        <v>0.1</v>
      </c>
      <c r="S96" s="118">
        <v>0.3</v>
      </c>
      <c r="T96" s="118">
        <v>0.3</v>
      </c>
      <c r="U96" s="118">
        <v>0.3</v>
      </c>
      <c r="V96" s="115" t="s">
        <v>83</v>
      </c>
      <c r="W96" s="114" t="s">
        <v>249</v>
      </c>
      <c r="X96" s="116" t="str">
        <f t="shared" si="9"/>
        <v>C3. A4. GASTOS OPERACIONALES PARA LA ADQUISICIÓN DE COMBUSTIBLES Y LUBRICANTES.</v>
      </c>
      <c r="Y96" s="114" t="s">
        <v>250</v>
      </c>
      <c r="Z96" s="119">
        <v>730803</v>
      </c>
      <c r="AA96" s="120" t="str">
        <f t="shared" si="10"/>
        <v>73</v>
      </c>
      <c r="AB96" s="114" t="s">
        <v>109</v>
      </c>
      <c r="AC96" s="116" t="str">
        <f>IFERROR(+VLOOKUP(Z96,[1]BASE!$Z$4:$AA$246,2,0),"")</f>
        <v>COMBUSTIBLES Y LUBRICANTES EGRESOS POR LA    ADQUISICIÓN DE COMBUSTIBLES, GAS, LUBRICANTES Y ADITIVOS EN GENERAL, NECESARIOS PARA LA EJECUCIÓN DE PROGRAMAS SOCIALES Y PROYECTOS DE OBRA PÚBLICA.</v>
      </c>
      <c r="AD96" s="121">
        <v>47970</v>
      </c>
      <c r="AE96" s="121">
        <v>0</v>
      </c>
      <c r="AF96" s="122">
        <f t="shared" si="11"/>
        <v>47970</v>
      </c>
      <c r="AG96" s="123" t="s">
        <v>157</v>
      </c>
      <c r="AH96" s="124">
        <v>0</v>
      </c>
      <c r="AI96" s="124">
        <v>3985</v>
      </c>
      <c r="AJ96" s="124">
        <v>4528</v>
      </c>
      <c r="AK96" s="124">
        <v>3958</v>
      </c>
      <c r="AL96" s="124">
        <v>4634</v>
      </c>
      <c r="AM96" s="124">
        <v>3978</v>
      </c>
      <c r="AN96" s="124">
        <v>4500</v>
      </c>
      <c r="AO96" s="124">
        <v>4125</v>
      </c>
      <c r="AP96" s="124">
        <v>5964</v>
      </c>
      <c r="AQ96" s="124">
        <v>4219</v>
      </c>
      <c r="AR96" s="124">
        <v>4653</v>
      </c>
      <c r="AS96" s="124">
        <v>3426</v>
      </c>
      <c r="AT96" s="125">
        <f t="shared" si="12"/>
        <v>47970</v>
      </c>
      <c r="AU96" s="125">
        <f t="shared" si="13"/>
        <v>12471</v>
      </c>
      <c r="AV96" s="125">
        <f t="shared" si="14"/>
        <v>17237</v>
      </c>
      <c r="AW96" s="125">
        <f t="shared" si="15"/>
        <v>18262</v>
      </c>
      <c r="AX96" s="127"/>
    </row>
    <row r="97" spans="1:50" s="126" customFormat="1" ht="97.15" customHeight="1" x14ac:dyDescent="0.25">
      <c r="A97" s="113">
        <v>58071</v>
      </c>
      <c r="B97" s="114"/>
      <c r="C97" s="115" t="s">
        <v>210</v>
      </c>
      <c r="D97" s="116" t="str">
        <f>IFERROR(+VLOOKUP(C97,[1]BASE!$Q$4:$R$241,2,0),"")</f>
        <v>MANTENIMIENTO VIAL DE LA PROVINCIA DE MANABI</v>
      </c>
      <c r="E97" s="116" t="str">
        <f>IFERROR(+VLOOKUP(C97,[1]BASE!$H$4:$N$241,3,0),"")</f>
        <v>INCREMENTAR LA CALIDAD EN LA INFRAESTRUCTURA DEL TRANSPORTE</v>
      </c>
      <c r="F97" s="116" t="str">
        <f>IFERROR(+VLOOKUP(C97,[1]BASE!$H$4:$N$241,4,0),"")</f>
        <v>INCREMENTAR LA CALIDAD DE LA INFRAESTRUCTURA DE LA RVE</v>
      </c>
      <c r="G97" s="114" t="s">
        <v>67</v>
      </c>
      <c r="H97" s="117" t="str">
        <f>+IFERROR(VLOOKUP(G97,[1]BASE!$AL$4:$AM$31,2,0),"")</f>
        <v>ZONA 4</v>
      </c>
      <c r="I97" s="116" t="str">
        <f>IFERROR(+VLOOKUP(C97,[1]BASE!$AC$4:$AD$176,2,0),"")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7" s="115" t="s">
        <v>92</v>
      </c>
      <c r="K97" s="114" t="s">
        <v>231</v>
      </c>
      <c r="L97" s="116" t="str">
        <f t="shared" si="8"/>
        <v>C3. GASTOS OPERACIONALES.</v>
      </c>
      <c r="M97" s="114" t="s">
        <v>232</v>
      </c>
      <c r="N97" s="114" t="s">
        <v>71</v>
      </c>
      <c r="O97" s="118">
        <v>1</v>
      </c>
      <c r="P97" s="118">
        <v>0.85</v>
      </c>
      <c r="Q97" s="118">
        <v>1</v>
      </c>
      <c r="R97" s="118">
        <v>0.1</v>
      </c>
      <c r="S97" s="118">
        <v>0.3</v>
      </c>
      <c r="T97" s="118">
        <v>0.3</v>
      </c>
      <c r="U97" s="118">
        <v>0.3</v>
      </c>
      <c r="V97" s="115" t="s">
        <v>83</v>
      </c>
      <c r="W97" s="114" t="s">
        <v>249</v>
      </c>
      <c r="X97" s="116" t="str">
        <f t="shared" si="9"/>
        <v>C3. A4. GASTOS OPERACIONALES PARA LA ADQUISICIÓN DE COMBUSTIBLES Y LUBRICANTES.</v>
      </c>
      <c r="Y97" s="114" t="s">
        <v>251</v>
      </c>
      <c r="Z97" s="119">
        <v>730803</v>
      </c>
      <c r="AA97" s="120" t="str">
        <f t="shared" si="10"/>
        <v>73</v>
      </c>
      <c r="AB97" s="114" t="s">
        <v>109</v>
      </c>
      <c r="AC97" s="116" t="str">
        <f>IFERROR(+VLOOKUP(Z97,[1]BASE!$Z$4:$AA$246,2,0),"")</f>
        <v>COMBUSTIBLES Y LUBRICANTES EGRESOS POR LA    ADQUISICIÓN DE COMBUSTIBLES, GAS, LUBRICANTES Y ADITIVOS EN GENERAL, NECESARIOS PARA LA EJECUCIÓN DE PROGRAMAS SOCIALES Y PROYECTOS DE OBRA PÚBLICA.</v>
      </c>
      <c r="AD97" s="121">
        <v>7800</v>
      </c>
      <c r="AE97" s="121">
        <v>0</v>
      </c>
      <c r="AF97" s="122">
        <f t="shared" si="11"/>
        <v>7800</v>
      </c>
      <c r="AG97" s="123" t="s">
        <v>76</v>
      </c>
      <c r="AH97" s="124">
        <v>0</v>
      </c>
      <c r="AI97" s="124">
        <v>7800</v>
      </c>
      <c r="AJ97" s="124">
        <v>0</v>
      </c>
      <c r="AK97" s="124">
        <v>0</v>
      </c>
      <c r="AL97" s="124">
        <v>0</v>
      </c>
      <c r="AM97" s="124">
        <v>0</v>
      </c>
      <c r="AN97" s="124">
        <v>0</v>
      </c>
      <c r="AO97" s="124">
        <v>0</v>
      </c>
      <c r="AP97" s="124">
        <v>0</v>
      </c>
      <c r="AQ97" s="124">
        <v>0</v>
      </c>
      <c r="AR97" s="124">
        <v>0</v>
      </c>
      <c r="AS97" s="124">
        <v>0</v>
      </c>
      <c r="AT97" s="125">
        <f t="shared" si="12"/>
        <v>7800</v>
      </c>
      <c r="AU97" s="125">
        <f t="shared" si="13"/>
        <v>7800</v>
      </c>
      <c r="AV97" s="125">
        <f t="shared" si="14"/>
        <v>0</v>
      </c>
      <c r="AW97" s="125">
        <f t="shared" si="15"/>
        <v>0</v>
      </c>
      <c r="AX97" s="127"/>
    </row>
    <row r="98" spans="1:50" s="126" customFormat="1" ht="97.15" customHeight="1" x14ac:dyDescent="0.25">
      <c r="A98" s="113"/>
      <c r="B98" s="114"/>
      <c r="C98" s="115" t="s">
        <v>210</v>
      </c>
      <c r="D98" s="116" t="str">
        <f>IFERROR(+VLOOKUP(C98,[1]BASE!$Q$4:$R$241,2,0),"")</f>
        <v>MANTENIMIENTO VIAL DE LA PROVINCIA DE MANABI</v>
      </c>
      <c r="E98" s="116" t="str">
        <f>IFERROR(+VLOOKUP(C98,[1]BASE!$H$4:$N$241,3,0),"")</f>
        <v>INCREMENTAR LA CALIDAD EN LA INFRAESTRUCTURA DEL TRANSPORTE</v>
      </c>
      <c r="F98" s="116" t="str">
        <f>IFERROR(+VLOOKUP(C98,[1]BASE!$H$4:$N$241,4,0),"")</f>
        <v>INCREMENTAR LA CALIDAD DE LA INFRAESTRUCTURA DE LA RVE</v>
      </c>
      <c r="G98" s="114" t="s">
        <v>67</v>
      </c>
      <c r="H98" s="117" t="str">
        <f>+IFERROR(VLOOKUP(G98,[1]BASE!$AL$4:$AM$31,2,0),"")</f>
        <v>ZONA 4</v>
      </c>
      <c r="I98" s="116" t="str">
        <f>IFERROR(+VLOOKUP(C98,[1]BASE!$AC$4:$AD$176,2,0),"")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8" s="115" t="s">
        <v>92</v>
      </c>
      <c r="K98" s="114" t="s">
        <v>231</v>
      </c>
      <c r="L98" s="116" t="str">
        <f t="shared" si="8"/>
        <v>C3. GASTOS OPERACIONALES.</v>
      </c>
      <c r="M98" s="114" t="s">
        <v>232</v>
      </c>
      <c r="N98" s="114" t="s">
        <v>71</v>
      </c>
      <c r="O98" s="118">
        <v>1</v>
      </c>
      <c r="P98" s="118">
        <v>0.85</v>
      </c>
      <c r="Q98" s="118">
        <v>1</v>
      </c>
      <c r="R98" s="118">
        <v>0.1</v>
      </c>
      <c r="S98" s="118">
        <v>0.3</v>
      </c>
      <c r="T98" s="118">
        <v>0.3</v>
      </c>
      <c r="U98" s="118">
        <v>0.3</v>
      </c>
      <c r="V98" s="115" t="s">
        <v>83</v>
      </c>
      <c r="W98" s="114" t="s">
        <v>249</v>
      </c>
      <c r="X98" s="116" t="str">
        <f t="shared" si="9"/>
        <v>C3. A4. GASTOS OPERACIONALES PARA LA ADQUISICIÓN DE COMBUSTIBLES Y LUBRICANTES.</v>
      </c>
      <c r="Y98" s="114" t="s">
        <v>252</v>
      </c>
      <c r="Z98" s="119">
        <v>730803</v>
      </c>
      <c r="AA98" s="120" t="str">
        <f t="shared" si="10"/>
        <v>73</v>
      </c>
      <c r="AB98" s="114" t="s">
        <v>109</v>
      </c>
      <c r="AC98" s="116" t="str">
        <f>IFERROR(+VLOOKUP(Z98,[1]BASE!$Z$4:$AA$246,2,0),"")</f>
        <v>COMBUSTIBLES Y LUBRICANTES EGRESOS POR LA    ADQUISICIÓN DE COMBUSTIBLES, GAS, LUBRICANTES Y ADITIVOS EN GENERAL, NECESARIOS PARA LA EJECUCIÓN DE PROGRAMAS SOCIALES Y PROYECTOS DE OBRA PÚBLICA.</v>
      </c>
      <c r="AD98" s="121">
        <v>2688</v>
      </c>
      <c r="AE98" s="121">
        <v>0</v>
      </c>
      <c r="AF98" s="122">
        <f t="shared" si="11"/>
        <v>2688</v>
      </c>
      <c r="AG98" s="123" t="s">
        <v>157</v>
      </c>
      <c r="AH98" s="124">
        <v>0</v>
      </c>
      <c r="AI98" s="124">
        <v>0</v>
      </c>
      <c r="AJ98" s="124">
        <v>672</v>
      </c>
      <c r="AK98" s="124">
        <v>0</v>
      </c>
      <c r="AL98" s="124">
        <v>672</v>
      </c>
      <c r="AM98" s="124">
        <v>0</v>
      </c>
      <c r="AN98" s="124">
        <v>672</v>
      </c>
      <c r="AO98" s="124">
        <v>0</v>
      </c>
      <c r="AP98" s="124">
        <v>0</v>
      </c>
      <c r="AQ98" s="124">
        <v>672</v>
      </c>
      <c r="AR98" s="124">
        <v>0</v>
      </c>
      <c r="AS98" s="124">
        <v>0</v>
      </c>
      <c r="AT98" s="125">
        <f t="shared" si="12"/>
        <v>2688</v>
      </c>
      <c r="AU98" s="125">
        <f t="shared" si="13"/>
        <v>672</v>
      </c>
      <c r="AV98" s="125">
        <f t="shared" si="14"/>
        <v>1344</v>
      </c>
      <c r="AW98" s="125">
        <f t="shared" si="15"/>
        <v>672</v>
      </c>
      <c r="AX98" s="127"/>
    </row>
    <row r="99" spans="1:50" s="126" customFormat="1" ht="97.15" customHeight="1" x14ac:dyDescent="0.25">
      <c r="A99" s="113"/>
      <c r="B99" s="114"/>
      <c r="C99" s="115" t="s">
        <v>210</v>
      </c>
      <c r="D99" s="116" t="str">
        <f>IFERROR(+VLOOKUP(C99,[1]BASE!$Q$4:$R$241,2,0),"")</f>
        <v>MANTENIMIENTO VIAL DE LA PROVINCIA DE MANABI</v>
      </c>
      <c r="E99" s="116" t="str">
        <f>IFERROR(+VLOOKUP(C99,[1]BASE!$H$4:$N$241,3,0),"")</f>
        <v>INCREMENTAR LA CALIDAD EN LA INFRAESTRUCTURA DEL TRANSPORTE</v>
      </c>
      <c r="F99" s="116" t="str">
        <f>IFERROR(+VLOOKUP(C99,[1]BASE!$H$4:$N$241,4,0),"")</f>
        <v>INCREMENTAR LA CALIDAD DE LA INFRAESTRUCTURA DE LA RVE</v>
      </c>
      <c r="G99" s="114" t="s">
        <v>67</v>
      </c>
      <c r="H99" s="117" t="str">
        <f>+IFERROR(VLOOKUP(G99,[1]BASE!$AL$4:$AM$31,2,0),"")</f>
        <v>ZONA 4</v>
      </c>
      <c r="I99" s="116" t="str">
        <f>IFERROR(+VLOOKUP(C99,[1]BASE!$AC$4:$AD$176,2,0),"")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99" s="115" t="s">
        <v>92</v>
      </c>
      <c r="K99" s="114" t="s">
        <v>231</v>
      </c>
      <c r="L99" s="116" t="str">
        <f t="shared" si="8"/>
        <v>C3. GASTOS OPERACIONALES.</v>
      </c>
      <c r="M99" s="114" t="s">
        <v>232</v>
      </c>
      <c r="N99" s="114" t="s">
        <v>71</v>
      </c>
      <c r="O99" s="118">
        <v>1</v>
      </c>
      <c r="P99" s="118">
        <v>0.85</v>
      </c>
      <c r="Q99" s="118">
        <v>1</v>
      </c>
      <c r="R99" s="118">
        <v>0.1</v>
      </c>
      <c r="S99" s="118">
        <v>0.3</v>
      </c>
      <c r="T99" s="118">
        <v>0.3</v>
      </c>
      <c r="U99" s="118">
        <v>0.3</v>
      </c>
      <c r="V99" s="115" t="s">
        <v>83</v>
      </c>
      <c r="W99" s="114" t="s">
        <v>249</v>
      </c>
      <c r="X99" s="116" t="str">
        <f t="shared" si="9"/>
        <v>C3. A4. GASTOS OPERACIONALES PARA LA ADQUISICIÓN DE COMBUSTIBLES Y LUBRICANTES.</v>
      </c>
      <c r="Y99" s="114" t="s">
        <v>253</v>
      </c>
      <c r="Z99" s="119">
        <v>730803</v>
      </c>
      <c r="AA99" s="120" t="str">
        <f t="shared" si="10"/>
        <v>73</v>
      </c>
      <c r="AB99" s="114" t="s">
        <v>109</v>
      </c>
      <c r="AC99" s="116" t="str">
        <f>IFERROR(+VLOOKUP(Z99,[1]BASE!$Z$4:$AA$246,2,0),"")</f>
        <v>COMBUSTIBLES Y LUBRICANTES EGRESOS POR LA    ADQUISICIÓN DE COMBUSTIBLES, GAS, LUBRICANTES Y ADITIVOS EN GENERAL, NECESARIOS PARA LA EJECUCIÓN DE PROGRAMAS SOCIALES Y PROYECTOS DE OBRA PÚBLICA.</v>
      </c>
      <c r="AD99" s="121">
        <v>2195.1999999999998</v>
      </c>
      <c r="AE99" s="121">
        <v>0</v>
      </c>
      <c r="AF99" s="122">
        <f t="shared" si="11"/>
        <v>2195.1999999999998</v>
      </c>
      <c r="AG99" s="123" t="s">
        <v>157</v>
      </c>
      <c r="AH99" s="124">
        <v>0</v>
      </c>
      <c r="AI99" s="124">
        <v>0</v>
      </c>
      <c r="AJ99" s="124">
        <v>548.79999999999995</v>
      </c>
      <c r="AK99" s="124">
        <v>0</v>
      </c>
      <c r="AL99" s="124">
        <v>548.79999999999995</v>
      </c>
      <c r="AM99" s="124">
        <v>0</v>
      </c>
      <c r="AN99" s="124">
        <v>548.79999999999995</v>
      </c>
      <c r="AO99" s="124">
        <v>0</v>
      </c>
      <c r="AP99" s="124">
        <v>0</v>
      </c>
      <c r="AQ99" s="124">
        <v>548.79999999999995</v>
      </c>
      <c r="AR99" s="124">
        <v>0</v>
      </c>
      <c r="AS99" s="124">
        <v>0</v>
      </c>
      <c r="AT99" s="125">
        <f t="shared" si="12"/>
        <v>2195.1999999999998</v>
      </c>
      <c r="AU99" s="125">
        <f t="shared" si="13"/>
        <v>548.79999999999995</v>
      </c>
      <c r="AV99" s="125">
        <f t="shared" si="14"/>
        <v>1097.5999999999999</v>
      </c>
      <c r="AW99" s="125">
        <f t="shared" si="15"/>
        <v>548.79999999999995</v>
      </c>
      <c r="AX99" s="127"/>
    </row>
    <row r="100" spans="1:50" s="126" customFormat="1" ht="97.15" customHeight="1" x14ac:dyDescent="0.25">
      <c r="A100" s="113"/>
      <c r="B100" s="114"/>
      <c r="C100" s="115" t="s">
        <v>210</v>
      </c>
      <c r="D100" s="116" t="str">
        <f>IFERROR(+VLOOKUP(C100,[1]BASE!$Q$4:$R$241,2,0),"")</f>
        <v>MANTENIMIENTO VIAL DE LA PROVINCIA DE MANABI</v>
      </c>
      <c r="E100" s="116" t="str">
        <f>IFERROR(+VLOOKUP(C100,[1]BASE!$H$4:$N$241,3,0),"")</f>
        <v>INCREMENTAR LA CALIDAD EN LA INFRAESTRUCTURA DEL TRANSPORTE</v>
      </c>
      <c r="F100" s="116" t="str">
        <f>IFERROR(+VLOOKUP(C100,[1]BASE!$H$4:$N$241,4,0),"")</f>
        <v>INCREMENTAR LA CALIDAD DE LA INFRAESTRUCTURA DE LA RVE</v>
      </c>
      <c r="G100" s="114" t="s">
        <v>67</v>
      </c>
      <c r="H100" s="117" t="str">
        <f>+IFERROR(VLOOKUP(G100,[1]BASE!$AL$4:$AM$31,2,0),"")</f>
        <v>ZONA 4</v>
      </c>
      <c r="I100" s="116" t="str">
        <f>IFERROR(+VLOOKUP(C100,[1]BASE!$AC$4:$AD$176,2,0),"")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0" s="115" t="s">
        <v>92</v>
      </c>
      <c r="K100" s="114" t="s">
        <v>231</v>
      </c>
      <c r="L100" s="116" t="str">
        <f t="shared" si="8"/>
        <v>C3. GASTOS OPERACIONALES.</v>
      </c>
      <c r="M100" s="114" t="s">
        <v>232</v>
      </c>
      <c r="N100" s="114" t="s">
        <v>71</v>
      </c>
      <c r="O100" s="118">
        <v>1</v>
      </c>
      <c r="P100" s="118">
        <v>0.85</v>
      </c>
      <c r="Q100" s="118">
        <v>1</v>
      </c>
      <c r="R100" s="118">
        <v>0.1</v>
      </c>
      <c r="S100" s="118">
        <v>0.3</v>
      </c>
      <c r="T100" s="118">
        <v>0.3</v>
      </c>
      <c r="U100" s="118">
        <v>0.3</v>
      </c>
      <c r="V100" s="115" t="s">
        <v>83</v>
      </c>
      <c r="W100" s="114" t="s">
        <v>249</v>
      </c>
      <c r="X100" s="116" t="str">
        <f t="shared" si="9"/>
        <v>C3. A4. GASTOS OPERACIONALES PARA LA ADQUISICIÓN DE COMBUSTIBLES Y LUBRICANTES.</v>
      </c>
      <c r="Y100" s="114" t="s">
        <v>254</v>
      </c>
      <c r="Z100" s="119">
        <v>730803</v>
      </c>
      <c r="AA100" s="120" t="str">
        <f t="shared" si="10"/>
        <v>73</v>
      </c>
      <c r="AB100" s="114" t="s">
        <v>109</v>
      </c>
      <c r="AC100" s="116" t="str">
        <f>IFERROR(+VLOOKUP(Z100,[1]BASE!$Z$4:$AA$246,2,0),"")</f>
        <v>COMBUSTIBLES Y LUBRICANTES EGRESOS POR LA    ADQUISICIÓN DE COMBUSTIBLES, GAS, LUBRICANTES Y ADITIVOS EN GENERAL, NECESARIOS PARA LA EJECUCIÓN DE PROGRAMAS SOCIALES Y PROYECTOS DE OBRA PÚBLICA.</v>
      </c>
      <c r="AD100" s="121">
        <v>2016</v>
      </c>
      <c r="AE100" s="121">
        <v>0</v>
      </c>
      <c r="AF100" s="122">
        <f t="shared" si="11"/>
        <v>2016</v>
      </c>
      <c r="AG100" s="123" t="s">
        <v>157</v>
      </c>
      <c r="AH100" s="124">
        <v>0</v>
      </c>
      <c r="AI100" s="124">
        <v>0</v>
      </c>
      <c r="AJ100" s="124">
        <v>504</v>
      </c>
      <c r="AK100" s="124">
        <v>0</v>
      </c>
      <c r="AL100" s="124">
        <v>504</v>
      </c>
      <c r="AM100" s="124">
        <v>0</v>
      </c>
      <c r="AN100" s="124">
        <v>504</v>
      </c>
      <c r="AO100" s="124">
        <v>0</v>
      </c>
      <c r="AP100" s="124">
        <v>0</v>
      </c>
      <c r="AQ100" s="124">
        <v>504</v>
      </c>
      <c r="AR100" s="124">
        <v>0</v>
      </c>
      <c r="AS100" s="124">
        <v>0</v>
      </c>
      <c r="AT100" s="125">
        <f t="shared" si="12"/>
        <v>2016</v>
      </c>
      <c r="AU100" s="125">
        <f t="shared" si="13"/>
        <v>504</v>
      </c>
      <c r="AV100" s="125">
        <f t="shared" si="14"/>
        <v>1008</v>
      </c>
      <c r="AW100" s="125">
        <f t="shared" si="15"/>
        <v>504</v>
      </c>
      <c r="AX100" s="127"/>
    </row>
    <row r="101" spans="1:50" s="126" customFormat="1" ht="97.15" customHeight="1" x14ac:dyDescent="0.25">
      <c r="A101" s="113"/>
      <c r="B101" s="114"/>
      <c r="C101" s="115" t="s">
        <v>210</v>
      </c>
      <c r="D101" s="116" t="str">
        <f>IFERROR(+VLOOKUP(C101,[1]BASE!$Q$4:$R$241,2,0),"")</f>
        <v>MANTENIMIENTO VIAL DE LA PROVINCIA DE MANABI</v>
      </c>
      <c r="E101" s="116" t="str">
        <f>IFERROR(+VLOOKUP(C101,[1]BASE!$H$4:$N$241,3,0),"")</f>
        <v>INCREMENTAR LA CALIDAD EN LA INFRAESTRUCTURA DEL TRANSPORTE</v>
      </c>
      <c r="F101" s="116" t="str">
        <f>IFERROR(+VLOOKUP(C101,[1]BASE!$H$4:$N$241,4,0),"")</f>
        <v>INCREMENTAR LA CALIDAD DE LA INFRAESTRUCTURA DE LA RVE</v>
      </c>
      <c r="G101" s="114" t="s">
        <v>67</v>
      </c>
      <c r="H101" s="117" t="str">
        <f>+IFERROR(VLOOKUP(G101,[1]BASE!$AL$4:$AM$31,2,0),"")</f>
        <v>ZONA 4</v>
      </c>
      <c r="I101" s="116" t="str">
        <f>IFERROR(+VLOOKUP(C101,[1]BASE!$AC$4:$AD$176,2,0),"")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1" s="115" t="s">
        <v>92</v>
      </c>
      <c r="K101" s="114" t="s">
        <v>231</v>
      </c>
      <c r="L101" s="116" t="str">
        <f t="shared" si="8"/>
        <v>C3. GASTOS OPERACIONALES.</v>
      </c>
      <c r="M101" s="114" t="s">
        <v>232</v>
      </c>
      <c r="N101" s="114" t="s">
        <v>71</v>
      </c>
      <c r="O101" s="118">
        <v>1</v>
      </c>
      <c r="P101" s="118">
        <v>0.85</v>
      </c>
      <c r="Q101" s="118">
        <v>1</v>
      </c>
      <c r="R101" s="118">
        <v>0.1</v>
      </c>
      <c r="S101" s="118">
        <v>0.3</v>
      </c>
      <c r="T101" s="118">
        <v>0.3</v>
      </c>
      <c r="U101" s="118">
        <v>0.3</v>
      </c>
      <c r="V101" s="115" t="s">
        <v>83</v>
      </c>
      <c r="W101" s="114" t="s">
        <v>249</v>
      </c>
      <c r="X101" s="116" t="str">
        <f t="shared" si="9"/>
        <v>C3. A4. GASTOS OPERACIONALES PARA LA ADQUISICIÓN DE COMBUSTIBLES Y LUBRICANTES.</v>
      </c>
      <c r="Y101" s="114" t="s">
        <v>255</v>
      </c>
      <c r="Z101" s="119">
        <v>730803</v>
      </c>
      <c r="AA101" s="120" t="str">
        <f t="shared" si="10"/>
        <v>73</v>
      </c>
      <c r="AB101" s="114" t="s">
        <v>109</v>
      </c>
      <c r="AC101" s="116" t="str">
        <f>IFERROR(+VLOOKUP(Z101,[1]BASE!$Z$4:$AA$246,2,0),"")</f>
        <v>COMBUSTIBLES Y LUBRICANTES EGRESOS POR LA    ADQUISICIÓN DE COMBUSTIBLES, GAS, LUBRICANTES Y ADITIVOS EN GENERAL, NECESARIOS PARA LA EJECUCIÓN DE PROGRAMAS SOCIALES Y PROYECTOS DE OBRA PÚBLICA.</v>
      </c>
      <c r="AD101" s="121">
        <v>1008</v>
      </c>
      <c r="AE101" s="121">
        <v>0</v>
      </c>
      <c r="AF101" s="122">
        <f t="shared" si="11"/>
        <v>1008</v>
      </c>
      <c r="AG101" s="123" t="s">
        <v>157</v>
      </c>
      <c r="AH101" s="124">
        <v>0</v>
      </c>
      <c r="AI101" s="124">
        <v>0</v>
      </c>
      <c r="AJ101" s="124">
        <v>252</v>
      </c>
      <c r="AK101" s="124">
        <v>0</v>
      </c>
      <c r="AL101" s="124">
        <v>252</v>
      </c>
      <c r="AM101" s="124">
        <v>0</v>
      </c>
      <c r="AN101" s="124">
        <v>252</v>
      </c>
      <c r="AO101" s="124">
        <v>0</v>
      </c>
      <c r="AP101" s="124">
        <v>0</v>
      </c>
      <c r="AQ101" s="124">
        <v>252</v>
      </c>
      <c r="AR101" s="124">
        <v>0</v>
      </c>
      <c r="AS101" s="124">
        <v>0</v>
      </c>
      <c r="AT101" s="125">
        <f t="shared" si="12"/>
        <v>1008</v>
      </c>
      <c r="AU101" s="125">
        <f t="shared" si="13"/>
        <v>252</v>
      </c>
      <c r="AV101" s="125">
        <f t="shared" si="14"/>
        <v>504</v>
      </c>
      <c r="AW101" s="125">
        <f t="shared" si="15"/>
        <v>252</v>
      </c>
      <c r="AX101" s="127"/>
    </row>
    <row r="102" spans="1:50" s="126" customFormat="1" ht="97.15" customHeight="1" x14ac:dyDescent="0.25">
      <c r="A102" s="113">
        <v>57989</v>
      </c>
      <c r="B102" s="114"/>
      <c r="C102" s="115" t="s">
        <v>210</v>
      </c>
      <c r="D102" s="116" t="str">
        <f>IFERROR(+VLOOKUP(C102,[1]BASE!$Q$4:$R$241,2,0),"")</f>
        <v>MANTENIMIENTO VIAL DE LA PROVINCIA DE MANABI</v>
      </c>
      <c r="E102" s="116" t="str">
        <f>IFERROR(+VLOOKUP(C102,[1]BASE!$H$4:$N$241,3,0),"")</f>
        <v>INCREMENTAR LA CALIDAD EN LA INFRAESTRUCTURA DEL TRANSPORTE</v>
      </c>
      <c r="F102" s="116" t="str">
        <f>IFERROR(+VLOOKUP(C102,[1]BASE!$H$4:$N$241,4,0),"")</f>
        <v>INCREMENTAR LA CALIDAD DE LA INFRAESTRUCTURA DE LA RVE</v>
      </c>
      <c r="G102" s="114" t="s">
        <v>67</v>
      </c>
      <c r="H102" s="117" t="str">
        <f>+IFERROR(VLOOKUP(G102,[1]BASE!$AL$4:$AM$31,2,0),"")</f>
        <v>ZONA 4</v>
      </c>
      <c r="I102" s="116" t="str">
        <f>IFERROR(+VLOOKUP(C102,[1]BASE!$AC$4:$AD$176,2,0),"")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2" s="115" t="s">
        <v>92</v>
      </c>
      <c r="K102" s="114" t="s">
        <v>231</v>
      </c>
      <c r="L102" s="116" t="str">
        <f t="shared" si="8"/>
        <v>C3. GASTOS OPERACIONALES.</v>
      </c>
      <c r="M102" s="114" t="s">
        <v>232</v>
      </c>
      <c r="N102" s="114" t="s">
        <v>71</v>
      </c>
      <c r="O102" s="118">
        <v>1</v>
      </c>
      <c r="P102" s="118">
        <v>0.85</v>
      </c>
      <c r="Q102" s="118">
        <v>1</v>
      </c>
      <c r="R102" s="118">
        <v>0.1</v>
      </c>
      <c r="S102" s="118">
        <v>0.3</v>
      </c>
      <c r="T102" s="118">
        <v>0.3</v>
      </c>
      <c r="U102" s="118">
        <v>0.3</v>
      </c>
      <c r="V102" s="115" t="s">
        <v>106</v>
      </c>
      <c r="W102" s="114" t="s">
        <v>256</v>
      </c>
      <c r="X102" s="116" t="str">
        <f t="shared" si="9"/>
        <v>C3. A5. GASTOS OPERACIONALES PARA LA ADQUISICIÓN DE REPUESTOS Y ACCESORIOS.</v>
      </c>
      <c r="Y102" s="114" t="s">
        <v>257</v>
      </c>
      <c r="Z102" s="119">
        <v>730813</v>
      </c>
      <c r="AA102" s="120" t="str">
        <f t="shared" si="10"/>
        <v>73</v>
      </c>
      <c r="AB102" s="114" t="s">
        <v>109</v>
      </c>
      <c r="AC102" s="116" t="str">
        <f>IFERROR(+VLOOKUP(Z102,[1]BASE!$Z$4:$AA$246,2,0),"")</f>
        <v>REPUESTOS Y ACCESORIOS EGRESOS POR LA ADQUISICIÓN DE REPUESTOS Y ACCESORIOS NECESARIOS PARA EL FUNCIONAMIENTO DE LOS BIENES.</v>
      </c>
      <c r="AD102" s="121">
        <v>2112</v>
      </c>
      <c r="AE102" s="121">
        <v>0</v>
      </c>
      <c r="AF102" s="122">
        <f t="shared" si="11"/>
        <v>2112</v>
      </c>
      <c r="AG102" s="123" t="s">
        <v>76</v>
      </c>
      <c r="AH102" s="124">
        <v>0</v>
      </c>
      <c r="AI102" s="124">
        <v>0</v>
      </c>
      <c r="AJ102" s="124">
        <v>528</v>
      </c>
      <c r="AK102" s="124">
        <v>0</v>
      </c>
      <c r="AL102" s="124">
        <v>528</v>
      </c>
      <c r="AM102" s="124">
        <v>0</v>
      </c>
      <c r="AN102" s="124">
        <v>528</v>
      </c>
      <c r="AO102" s="124">
        <v>0</v>
      </c>
      <c r="AP102" s="124">
        <v>0</v>
      </c>
      <c r="AQ102" s="124">
        <v>528</v>
      </c>
      <c r="AR102" s="124">
        <v>0</v>
      </c>
      <c r="AS102" s="124">
        <v>0</v>
      </c>
      <c r="AT102" s="125">
        <f t="shared" si="12"/>
        <v>2112</v>
      </c>
      <c r="AU102" s="125">
        <f t="shared" si="13"/>
        <v>528</v>
      </c>
      <c r="AV102" s="125">
        <f t="shared" si="14"/>
        <v>1056</v>
      </c>
      <c r="AW102" s="125">
        <f t="shared" si="15"/>
        <v>528</v>
      </c>
      <c r="AX102" s="127"/>
    </row>
    <row r="103" spans="1:50" s="126" customFormat="1" ht="97.15" customHeight="1" x14ac:dyDescent="0.25">
      <c r="A103" s="113"/>
      <c r="B103" s="114"/>
      <c r="C103" s="115" t="s">
        <v>210</v>
      </c>
      <c r="D103" s="116" t="str">
        <f>IFERROR(+VLOOKUP(C103,[1]BASE!$Q$4:$R$241,2,0),"")</f>
        <v>MANTENIMIENTO VIAL DE LA PROVINCIA DE MANABI</v>
      </c>
      <c r="E103" s="116" t="str">
        <f>IFERROR(+VLOOKUP(C103,[1]BASE!$H$4:$N$241,3,0),"")</f>
        <v>INCREMENTAR LA CALIDAD EN LA INFRAESTRUCTURA DEL TRANSPORTE</v>
      </c>
      <c r="F103" s="116" t="str">
        <f>IFERROR(+VLOOKUP(C103,[1]BASE!$H$4:$N$241,4,0),"")</f>
        <v>INCREMENTAR LA CALIDAD DE LA INFRAESTRUCTURA DE LA RVE</v>
      </c>
      <c r="G103" s="114" t="s">
        <v>67</v>
      </c>
      <c r="H103" s="117" t="str">
        <f>+IFERROR(VLOOKUP(G103,[1]BASE!$AL$4:$AM$31,2,0),"")</f>
        <v>ZONA 4</v>
      </c>
      <c r="I103" s="116" t="str">
        <f>IFERROR(+VLOOKUP(C103,[1]BASE!$AC$4:$AD$176,2,0),"")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3" s="115" t="s">
        <v>92</v>
      </c>
      <c r="K103" s="114" t="s">
        <v>231</v>
      </c>
      <c r="L103" s="116" t="str">
        <f t="shared" si="8"/>
        <v>C3. GASTOS OPERACIONALES.</v>
      </c>
      <c r="M103" s="114" t="s">
        <v>232</v>
      </c>
      <c r="N103" s="114" t="s">
        <v>71</v>
      </c>
      <c r="O103" s="118">
        <v>1</v>
      </c>
      <c r="P103" s="118">
        <v>0.85</v>
      </c>
      <c r="Q103" s="118">
        <v>1</v>
      </c>
      <c r="R103" s="118">
        <v>0.1</v>
      </c>
      <c r="S103" s="118">
        <v>0.3</v>
      </c>
      <c r="T103" s="118">
        <v>0.3</v>
      </c>
      <c r="U103" s="118">
        <v>0.3</v>
      </c>
      <c r="V103" s="115" t="s">
        <v>106</v>
      </c>
      <c r="W103" s="114" t="s">
        <v>256</v>
      </c>
      <c r="X103" s="116" t="str">
        <f t="shared" si="9"/>
        <v>C3. A5. GASTOS OPERACIONALES PARA LA ADQUISICIÓN DE REPUESTOS Y ACCESORIOS.</v>
      </c>
      <c r="Y103" s="114" t="s">
        <v>258</v>
      </c>
      <c r="Z103" s="119">
        <v>730813</v>
      </c>
      <c r="AA103" s="120" t="str">
        <f t="shared" si="10"/>
        <v>73</v>
      </c>
      <c r="AB103" s="114" t="s">
        <v>109</v>
      </c>
      <c r="AC103" s="116" t="str">
        <f>IFERROR(+VLOOKUP(Z103,[1]BASE!$Z$4:$AA$246,2,0),"")</f>
        <v>REPUESTOS Y ACCESORIOS EGRESOS POR LA ADQUISICIÓN DE REPUESTOS Y ACCESORIOS NECESARIOS PARA EL FUNCIONAMIENTO DE LOS BIENES.</v>
      </c>
      <c r="AD103" s="121">
        <v>2195.1999999999998</v>
      </c>
      <c r="AE103" s="121">
        <v>0</v>
      </c>
      <c r="AF103" s="122">
        <f t="shared" si="11"/>
        <v>2195.1999999999998</v>
      </c>
      <c r="AG103" s="123" t="s">
        <v>157</v>
      </c>
      <c r="AH103" s="124">
        <v>0</v>
      </c>
      <c r="AI103" s="124">
        <v>0</v>
      </c>
      <c r="AJ103" s="124">
        <v>548.79999999999995</v>
      </c>
      <c r="AK103" s="124">
        <v>0</v>
      </c>
      <c r="AL103" s="124">
        <v>548.79999999999995</v>
      </c>
      <c r="AM103" s="124">
        <v>0</v>
      </c>
      <c r="AN103" s="124">
        <v>548.79999999999995</v>
      </c>
      <c r="AO103" s="124">
        <v>0</v>
      </c>
      <c r="AP103" s="124">
        <v>0</v>
      </c>
      <c r="AQ103" s="124">
        <v>548.79999999999995</v>
      </c>
      <c r="AR103" s="124">
        <v>0</v>
      </c>
      <c r="AS103" s="124">
        <v>0</v>
      </c>
      <c r="AT103" s="125">
        <f t="shared" si="12"/>
        <v>2195.1999999999998</v>
      </c>
      <c r="AU103" s="125">
        <f t="shared" si="13"/>
        <v>548.79999999999995</v>
      </c>
      <c r="AV103" s="125">
        <f t="shared" si="14"/>
        <v>1097.5999999999999</v>
      </c>
      <c r="AW103" s="125">
        <f t="shared" si="15"/>
        <v>548.79999999999995</v>
      </c>
      <c r="AX103" s="127"/>
    </row>
    <row r="104" spans="1:50" s="126" customFormat="1" ht="97.15" customHeight="1" x14ac:dyDescent="0.25">
      <c r="A104" s="113">
        <v>58073</v>
      </c>
      <c r="B104" s="114"/>
      <c r="C104" s="115" t="s">
        <v>210</v>
      </c>
      <c r="D104" s="116" t="str">
        <f>IFERROR(+VLOOKUP(C104,[1]BASE!$Q$4:$R$241,2,0),"")</f>
        <v>MANTENIMIENTO VIAL DE LA PROVINCIA DE MANABI</v>
      </c>
      <c r="E104" s="116" t="str">
        <f>IFERROR(+VLOOKUP(C104,[1]BASE!$H$4:$N$241,3,0),"")</f>
        <v>INCREMENTAR LA CALIDAD EN LA INFRAESTRUCTURA DEL TRANSPORTE</v>
      </c>
      <c r="F104" s="116" t="str">
        <f>IFERROR(+VLOOKUP(C104,[1]BASE!$H$4:$N$241,4,0),"")</f>
        <v>INCREMENTAR LA CALIDAD DE LA INFRAESTRUCTURA DE LA RVE</v>
      </c>
      <c r="G104" s="114" t="s">
        <v>67</v>
      </c>
      <c r="H104" s="117" t="str">
        <f>+IFERROR(VLOOKUP(G104,[1]BASE!$AL$4:$AM$31,2,0),"")</f>
        <v>ZONA 4</v>
      </c>
      <c r="I104" s="116" t="str">
        <f>IFERROR(+VLOOKUP(C104,[1]BASE!$AC$4:$AD$176,2,0),"")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4" s="115" t="s">
        <v>92</v>
      </c>
      <c r="K104" s="114" t="s">
        <v>231</v>
      </c>
      <c r="L104" s="116" t="str">
        <f t="shared" si="8"/>
        <v>C3. GASTOS OPERACIONALES.</v>
      </c>
      <c r="M104" s="114" t="s">
        <v>232</v>
      </c>
      <c r="N104" s="114" t="s">
        <v>71</v>
      </c>
      <c r="O104" s="118">
        <v>1</v>
      </c>
      <c r="P104" s="118">
        <v>0.85</v>
      </c>
      <c r="Q104" s="118">
        <v>1</v>
      </c>
      <c r="R104" s="118">
        <v>0.1</v>
      </c>
      <c r="S104" s="118">
        <v>0.3</v>
      </c>
      <c r="T104" s="118">
        <v>0.3</v>
      </c>
      <c r="U104" s="118">
        <v>0.3</v>
      </c>
      <c r="V104" s="115" t="s">
        <v>106</v>
      </c>
      <c r="W104" s="114" t="s">
        <v>256</v>
      </c>
      <c r="X104" s="116" t="str">
        <f t="shared" si="9"/>
        <v>C3. A5. GASTOS OPERACIONALES PARA LA ADQUISICIÓN DE REPUESTOS Y ACCESORIOS.</v>
      </c>
      <c r="Y104" s="114" t="s">
        <v>259</v>
      </c>
      <c r="Z104" s="119">
        <v>730813</v>
      </c>
      <c r="AA104" s="120" t="str">
        <f t="shared" si="10"/>
        <v>73</v>
      </c>
      <c r="AB104" s="114" t="s">
        <v>109</v>
      </c>
      <c r="AC104" s="116" t="str">
        <f>IFERROR(+VLOOKUP(Z104,[1]BASE!$Z$4:$AA$246,2,0),"")</f>
        <v>REPUESTOS Y ACCESORIOS EGRESOS POR LA ADQUISICIÓN DE REPUESTOS Y ACCESORIOS NECESARIOS PARA EL FUNCIONAMIENTO DE LOS BIENES.</v>
      </c>
      <c r="AD104" s="121">
        <v>2408</v>
      </c>
      <c r="AE104" s="121">
        <v>0</v>
      </c>
      <c r="AF104" s="122">
        <f t="shared" si="11"/>
        <v>2408</v>
      </c>
      <c r="AG104" s="123" t="s">
        <v>76</v>
      </c>
      <c r="AH104" s="124">
        <v>0</v>
      </c>
      <c r="AI104" s="124">
        <v>0</v>
      </c>
      <c r="AJ104" s="124">
        <v>602</v>
      </c>
      <c r="AK104" s="124">
        <v>0</v>
      </c>
      <c r="AL104" s="124">
        <v>602</v>
      </c>
      <c r="AM104" s="124">
        <v>0</v>
      </c>
      <c r="AN104" s="124">
        <v>602</v>
      </c>
      <c r="AO104" s="124">
        <v>0</v>
      </c>
      <c r="AP104" s="124">
        <v>0</v>
      </c>
      <c r="AQ104" s="124">
        <v>602</v>
      </c>
      <c r="AR104" s="124">
        <v>0</v>
      </c>
      <c r="AS104" s="124">
        <v>0</v>
      </c>
      <c r="AT104" s="125">
        <f t="shared" si="12"/>
        <v>2408</v>
      </c>
      <c r="AU104" s="125">
        <f t="shared" si="13"/>
        <v>602</v>
      </c>
      <c r="AV104" s="125">
        <f t="shared" si="14"/>
        <v>1204</v>
      </c>
      <c r="AW104" s="125">
        <f t="shared" si="15"/>
        <v>602</v>
      </c>
      <c r="AX104" s="127"/>
    </row>
    <row r="105" spans="1:50" s="126" customFormat="1" ht="97.15" customHeight="1" x14ac:dyDescent="0.25">
      <c r="A105" s="113"/>
      <c r="B105" s="114"/>
      <c r="C105" s="115" t="s">
        <v>210</v>
      </c>
      <c r="D105" s="116" t="str">
        <f>IFERROR(+VLOOKUP(C105,[1]BASE!$Q$4:$R$241,2,0),"")</f>
        <v>MANTENIMIENTO VIAL DE LA PROVINCIA DE MANABI</v>
      </c>
      <c r="E105" s="116" t="str">
        <f>IFERROR(+VLOOKUP(C105,[1]BASE!$H$4:$N$241,3,0),"")</f>
        <v>INCREMENTAR LA CALIDAD EN LA INFRAESTRUCTURA DEL TRANSPORTE</v>
      </c>
      <c r="F105" s="116" t="str">
        <f>IFERROR(+VLOOKUP(C105,[1]BASE!$H$4:$N$241,4,0),"")</f>
        <v>INCREMENTAR LA CALIDAD DE LA INFRAESTRUCTURA DE LA RVE</v>
      </c>
      <c r="G105" s="114" t="s">
        <v>67</v>
      </c>
      <c r="H105" s="117" t="str">
        <f>+IFERROR(VLOOKUP(G105,[1]BASE!$AL$4:$AM$31,2,0),"")</f>
        <v>ZONA 4</v>
      </c>
      <c r="I105" s="116" t="str">
        <f>IFERROR(+VLOOKUP(C105,[1]BASE!$AC$4:$AD$176,2,0),"")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5" s="115" t="s">
        <v>92</v>
      </c>
      <c r="K105" s="114" t="s">
        <v>231</v>
      </c>
      <c r="L105" s="116" t="str">
        <f t="shared" si="8"/>
        <v>C3. GASTOS OPERACIONALES.</v>
      </c>
      <c r="M105" s="114" t="s">
        <v>232</v>
      </c>
      <c r="N105" s="114" t="s">
        <v>71</v>
      </c>
      <c r="O105" s="118">
        <v>1</v>
      </c>
      <c r="P105" s="118">
        <v>0.85</v>
      </c>
      <c r="Q105" s="118">
        <v>1</v>
      </c>
      <c r="R105" s="118">
        <v>0.1</v>
      </c>
      <c r="S105" s="118">
        <v>0.3</v>
      </c>
      <c r="T105" s="118">
        <v>0.3</v>
      </c>
      <c r="U105" s="118">
        <v>0.3</v>
      </c>
      <c r="V105" s="115" t="s">
        <v>106</v>
      </c>
      <c r="W105" s="114" t="s">
        <v>256</v>
      </c>
      <c r="X105" s="116" t="str">
        <f t="shared" si="9"/>
        <v>C3. A5. GASTOS OPERACIONALES PARA LA ADQUISICIÓN DE REPUESTOS Y ACCESORIOS.</v>
      </c>
      <c r="Y105" s="114" t="s">
        <v>260</v>
      </c>
      <c r="Z105" s="119">
        <v>730813</v>
      </c>
      <c r="AA105" s="120" t="str">
        <f t="shared" si="10"/>
        <v>73</v>
      </c>
      <c r="AB105" s="114" t="s">
        <v>109</v>
      </c>
      <c r="AC105" s="116" t="str">
        <f>IFERROR(+VLOOKUP(Z105,[1]BASE!$Z$4:$AA$246,2,0),"")</f>
        <v>REPUESTOS Y ACCESORIOS EGRESOS POR LA ADQUISICIÓN DE REPUESTOS Y ACCESORIOS NECESARIOS PARA EL FUNCIONAMIENTO DE LOS BIENES.</v>
      </c>
      <c r="AD105" s="121">
        <v>560</v>
      </c>
      <c r="AE105" s="121">
        <v>0</v>
      </c>
      <c r="AF105" s="122">
        <f t="shared" si="11"/>
        <v>560</v>
      </c>
      <c r="AG105" s="123" t="s">
        <v>157</v>
      </c>
      <c r="AH105" s="124">
        <v>0</v>
      </c>
      <c r="AI105" s="124">
        <v>0</v>
      </c>
      <c r="AJ105" s="124">
        <v>140</v>
      </c>
      <c r="AK105" s="124">
        <v>0</v>
      </c>
      <c r="AL105" s="124">
        <v>140</v>
      </c>
      <c r="AM105" s="124">
        <v>0</v>
      </c>
      <c r="AN105" s="124">
        <v>140</v>
      </c>
      <c r="AO105" s="124">
        <v>0</v>
      </c>
      <c r="AP105" s="124">
        <v>0</v>
      </c>
      <c r="AQ105" s="124">
        <v>140</v>
      </c>
      <c r="AR105" s="124">
        <v>0</v>
      </c>
      <c r="AS105" s="124">
        <v>0</v>
      </c>
      <c r="AT105" s="125">
        <f t="shared" si="12"/>
        <v>560</v>
      </c>
      <c r="AU105" s="125">
        <f t="shared" si="13"/>
        <v>140</v>
      </c>
      <c r="AV105" s="125">
        <f t="shared" si="14"/>
        <v>280</v>
      </c>
      <c r="AW105" s="125">
        <f t="shared" si="15"/>
        <v>140</v>
      </c>
      <c r="AX105" s="127"/>
    </row>
    <row r="106" spans="1:50" s="126" customFormat="1" ht="97.15" customHeight="1" x14ac:dyDescent="0.25">
      <c r="A106" s="113"/>
      <c r="B106" s="114"/>
      <c r="C106" s="115" t="s">
        <v>210</v>
      </c>
      <c r="D106" s="116" t="str">
        <f>IFERROR(+VLOOKUP(C106,[1]BASE!$Q$4:$R$241,2,0),"")</f>
        <v>MANTENIMIENTO VIAL DE LA PROVINCIA DE MANABI</v>
      </c>
      <c r="E106" s="116" t="str">
        <f>IFERROR(+VLOOKUP(C106,[1]BASE!$H$4:$N$241,3,0),"")</f>
        <v>INCREMENTAR LA CALIDAD EN LA INFRAESTRUCTURA DEL TRANSPORTE</v>
      </c>
      <c r="F106" s="116" t="str">
        <f>IFERROR(+VLOOKUP(C106,[1]BASE!$H$4:$N$241,4,0),"")</f>
        <v>INCREMENTAR LA CALIDAD DE LA INFRAESTRUCTURA DE LA RVE</v>
      </c>
      <c r="G106" s="114" t="s">
        <v>67</v>
      </c>
      <c r="H106" s="117" t="str">
        <f>+IFERROR(VLOOKUP(G106,[1]BASE!$AL$4:$AM$31,2,0),"")</f>
        <v>ZONA 4</v>
      </c>
      <c r="I106" s="116" t="str">
        <f>IFERROR(+VLOOKUP(C106,[1]BASE!$AC$4:$AD$176,2,0),"")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6" s="115" t="s">
        <v>92</v>
      </c>
      <c r="K106" s="114" t="s">
        <v>231</v>
      </c>
      <c r="L106" s="116" t="str">
        <f t="shared" si="8"/>
        <v>C3. GASTOS OPERACIONALES.</v>
      </c>
      <c r="M106" s="114" t="s">
        <v>232</v>
      </c>
      <c r="N106" s="114" t="s">
        <v>71</v>
      </c>
      <c r="O106" s="118">
        <v>1</v>
      </c>
      <c r="P106" s="118">
        <v>0.85</v>
      </c>
      <c r="Q106" s="118">
        <v>1</v>
      </c>
      <c r="R106" s="118">
        <v>0.1</v>
      </c>
      <c r="S106" s="118">
        <v>0.3</v>
      </c>
      <c r="T106" s="118">
        <v>0.3</v>
      </c>
      <c r="U106" s="118">
        <v>0.3</v>
      </c>
      <c r="V106" s="115" t="s">
        <v>106</v>
      </c>
      <c r="W106" s="114" t="s">
        <v>256</v>
      </c>
      <c r="X106" s="116" t="str">
        <f t="shared" si="9"/>
        <v>C3. A5. GASTOS OPERACIONALES PARA LA ADQUISICIÓN DE REPUESTOS Y ACCESORIOS.</v>
      </c>
      <c r="Y106" s="114" t="s">
        <v>261</v>
      </c>
      <c r="Z106" s="119">
        <v>730813</v>
      </c>
      <c r="AA106" s="120" t="str">
        <f t="shared" si="10"/>
        <v>73</v>
      </c>
      <c r="AB106" s="114" t="s">
        <v>109</v>
      </c>
      <c r="AC106" s="116" t="str">
        <f>IFERROR(+VLOOKUP(Z106,[1]BASE!$Z$4:$AA$246,2,0),"")</f>
        <v>REPUESTOS Y ACCESORIOS EGRESOS POR LA ADQUISICIÓN DE REPUESTOS Y ACCESORIOS NECESARIOS PARA EL FUNCIONAMIENTO DE LOS BIENES.</v>
      </c>
      <c r="AD106" s="121">
        <v>34767.800000000003</v>
      </c>
      <c r="AE106" s="121">
        <v>0</v>
      </c>
      <c r="AF106" s="122">
        <f t="shared" si="11"/>
        <v>34767.800000000003</v>
      </c>
      <c r="AG106" s="123" t="s">
        <v>157</v>
      </c>
      <c r="AH106" s="124">
        <v>0</v>
      </c>
      <c r="AI106" s="124">
        <v>0</v>
      </c>
      <c r="AJ106" s="124">
        <v>34767.800000000003</v>
      </c>
      <c r="AK106" s="124">
        <v>0</v>
      </c>
      <c r="AL106" s="124">
        <v>0</v>
      </c>
      <c r="AM106" s="124">
        <v>0</v>
      </c>
      <c r="AN106" s="124">
        <v>0</v>
      </c>
      <c r="AO106" s="124">
        <v>0</v>
      </c>
      <c r="AP106" s="124">
        <v>0</v>
      </c>
      <c r="AQ106" s="124">
        <v>0</v>
      </c>
      <c r="AR106" s="124">
        <v>0</v>
      </c>
      <c r="AS106" s="124">
        <v>0</v>
      </c>
      <c r="AT106" s="125">
        <f t="shared" si="12"/>
        <v>34767.800000000003</v>
      </c>
      <c r="AU106" s="125">
        <f t="shared" si="13"/>
        <v>34767.800000000003</v>
      </c>
      <c r="AV106" s="125">
        <f t="shared" si="14"/>
        <v>0</v>
      </c>
      <c r="AW106" s="125">
        <f t="shared" si="15"/>
        <v>0</v>
      </c>
      <c r="AX106" s="127"/>
    </row>
    <row r="107" spans="1:50" s="126" customFormat="1" ht="97.15" customHeight="1" x14ac:dyDescent="0.25">
      <c r="A107" s="113"/>
      <c r="B107" s="114"/>
      <c r="C107" s="115" t="s">
        <v>210</v>
      </c>
      <c r="D107" s="116" t="str">
        <f>IFERROR(+VLOOKUP(C107,[1]BASE!$Q$4:$R$241,2,0),"")</f>
        <v>MANTENIMIENTO VIAL DE LA PROVINCIA DE MANABI</v>
      </c>
      <c r="E107" s="116" t="str">
        <f>IFERROR(+VLOOKUP(C107,[1]BASE!$H$4:$N$241,3,0),"")</f>
        <v>INCREMENTAR LA CALIDAD EN LA INFRAESTRUCTURA DEL TRANSPORTE</v>
      </c>
      <c r="F107" s="116" t="str">
        <f>IFERROR(+VLOOKUP(C107,[1]BASE!$H$4:$N$241,4,0),"")</f>
        <v>INCREMENTAR LA CALIDAD DE LA INFRAESTRUCTURA DE LA RVE</v>
      </c>
      <c r="G107" s="114" t="s">
        <v>67</v>
      </c>
      <c r="H107" s="117" t="str">
        <f>+IFERROR(VLOOKUP(G107,[1]BASE!$AL$4:$AM$31,2,0),"")</f>
        <v>ZONA 4</v>
      </c>
      <c r="I107" s="116" t="str">
        <f>IFERROR(+VLOOKUP(C107,[1]BASE!$AC$4:$AD$176,2,0),"")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7" s="115" t="s">
        <v>92</v>
      </c>
      <c r="K107" s="114" t="s">
        <v>231</v>
      </c>
      <c r="L107" s="116" t="str">
        <f t="shared" si="8"/>
        <v>C3. GASTOS OPERACIONALES.</v>
      </c>
      <c r="M107" s="114" t="s">
        <v>232</v>
      </c>
      <c r="N107" s="114" t="s">
        <v>71</v>
      </c>
      <c r="O107" s="118">
        <v>1</v>
      </c>
      <c r="P107" s="118">
        <v>0.85</v>
      </c>
      <c r="Q107" s="118">
        <v>1</v>
      </c>
      <c r="R107" s="118">
        <v>0.1</v>
      </c>
      <c r="S107" s="118">
        <v>0.3</v>
      </c>
      <c r="T107" s="118">
        <v>0.3</v>
      </c>
      <c r="U107" s="118">
        <v>0.3</v>
      </c>
      <c r="V107" s="115" t="s">
        <v>110</v>
      </c>
      <c r="W107" s="114" t="s">
        <v>262</v>
      </c>
      <c r="X107" s="116" t="str">
        <f t="shared" si="9"/>
        <v>C3. A6. GASTOS OPERACIONALES PARA LA ADQUISICIÓN DE INSUMOS, MATERIALES Y SUMINISTROS PARA CONSTRUCCIÓN.</v>
      </c>
      <c r="Y107" s="114" t="s">
        <v>263</v>
      </c>
      <c r="Z107" s="119">
        <v>730811</v>
      </c>
      <c r="AA107" s="120" t="str">
        <f t="shared" si="10"/>
        <v>73</v>
      </c>
      <c r="AB107" s="114" t="s">
        <v>109</v>
      </c>
      <c r="AC107" s="116" t="str">
        <f>IFERROR(+VLOOKUP(Z107,[1]BASE!$Z$4:$AA$246,2,0),"")</f>
        <v>INSUMOS,     MATERIALES     Y     SUMINISTROS     PARA      CONSTRUCCIÓN,     ELECTRICIDAD,     PLOMERÍA,     CARPINTERÍA,     SEÑALIZACIÓN     VIAL, NAVEGACIÓN, CONTRA INCENDIOS Y PLACAS EGRESOS POR    INSUMOS, MATERIALES Y SUMINISTROS PARA CONSTRUCCIÓN, ELECTRICIDAD, PLOMERÍA, CARPINTERÍA, SEÑALIZACIÓN VIAL, TRÁNSITO, NAVEGACIÓN, CONTRA INCENDIOS Y PLACAS.</v>
      </c>
      <c r="AD107" s="121">
        <v>76032.27</v>
      </c>
      <c r="AE107" s="121">
        <v>0</v>
      </c>
      <c r="AF107" s="122">
        <f t="shared" si="11"/>
        <v>76032.27</v>
      </c>
      <c r="AG107" s="123" t="s">
        <v>157</v>
      </c>
      <c r="AH107" s="124">
        <v>0</v>
      </c>
      <c r="AI107" s="124">
        <v>0</v>
      </c>
      <c r="AJ107" s="124">
        <v>0</v>
      </c>
      <c r="AK107" s="124">
        <v>76032.27</v>
      </c>
      <c r="AL107" s="124">
        <v>0</v>
      </c>
      <c r="AM107" s="124">
        <v>0</v>
      </c>
      <c r="AN107" s="124">
        <v>0</v>
      </c>
      <c r="AO107" s="124">
        <v>0</v>
      </c>
      <c r="AP107" s="124">
        <v>0</v>
      </c>
      <c r="AQ107" s="124">
        <v>0</v>
      </c>
      <c r="AR107" s="124">
        <v>0</v>
      </c>
      <c r="AS107" s="124">
        <v>0</v>
      </c>
      <c r="AT107" s="125">
        <f t="shared" si="12"/>
        <v>76032.27</v>
      </c>
      <c r="AU107" s="125">
        <f t="shared" si="13"/>
        <v>76032.27</v>
      </c>
      <c r="AV107" s="125">
        <f t="shared" si="14"/>
        <v>0</v>
      </c>
      <c r="AW107" s="125">
        <f t="shared" si="15"/>
        <v>0</v>
      </c>
      <c r="AX107" s="127"/>
    </row>
    <row r="108" spans="1:50" s="126" customFormat="1" ht="97.15" customHeight="1" x14ac:dyDescent="0.25">
      <c r="A108" s="113"/>
      <c r="B108" s="114"/>
      <c r="C108" s="115" t="s">
        <v>210</v>
      </c>
      <c r="D108" s="116" t="str">
        <f>IFERROR(+VLOOKUP(C108,[1]BASE!$Q$4:$R$241,2,0),"")</f>
        <v>MANTENIMIENTO VIAL DE LA PROVINCIA DE MANABI</v>
      </c>
      <c r="E108" s="116" t="str">
        <f>IFERROR(+VLOOKUP(C108,[1]BASE!$H$4:$N$241,3,0),"")</f>
        <v>INCREMENTAR LA CALIDAD EN LA INFRAESTRUCTURA DEL TRANSPORTE</v>
      </c>
      <c r="F108" s="116" t="str">
        <f>IFERROR(+VLOOKUP(C108,[1]BASE!$H$4:$N$241,4,0),"")</f>
        <v>INCREMENTAR LA CALIDAD DE LA INFRAESTRUCTURA DE LA RVE</v>
      </c>
      <c r="G108" s="114" t="s">
        <v>67</v>
      </c>
      <c r="H108" s="117" t="str">
        <f>+IFERROR(VLOOKUP(G108,[1]BASE!$AL$4:$AM$31,2,0),"")</f>
        <v>ZONA 4</v>
      </c>
      <c r="I108" s="116" t="str">
        <f>IFERROR(+VLOOKUP(C108,[1]BASE!$AC$4:$AD$176,2,0),"")</f>
        <v>CONSERVAR LA INFRAESTRUCTURA VIAL DE LA PROVINCIA DE MANABÍ EN BUENAS CONDICIONES DE OPERATIVIDAD DURANTE TODO EL AÑO, MEDIANTE LA EJECUCIÓN DE ACTIVIDADES DE MANTENIMIENTO VIAL QUE GARANTICEN ÓPTIMAS CONDICIONES   PARA  EL  SERVICIO DE TRANSPORTE Y MOVIL</v>
      </c>
      <c r="J108" s="115" t="s">
        <v>207</v>
      </c>
      <c r="K108" s="114" t="s">
        <v>144</v>
      </c>
      <c r="L108" s="116" t="str">
        <f t="shared" si="8"/>
        <v>C4. FISCALIZACIÓN.</v>
      </c>
      <c r="M108" s="114" t="s">
        <v>264</v>
      </c>
      <c r="N108" s="114" t="s">
        <v>71</v>
      </c>
      <c r="O108" s="118">
        <v>1</v>
      </c>
      <c r="P108" s="118">
        <v>0</v>
      </c>
      <c r="Q108" s="118">
        <v>0</v>
      </c>
      <c r="R108" s="118">
        <v>0</v>
      </c>
      <c r="S108" s="118">
        <v>0</v>
      </c>
      <c r="T108" s="118">
        <v>0</v>
      </c>
      <c r="U108" s="118">
        <v>0</v>
      </c>
      <c r="V108" s="115" t="s">
        <v>72</v>
      </c>
      <c r="W108" s="114" t="s">
        <v>265</v>
      </c>
      <c r="X108" s="116" t="str">
        <f t="shared" si="9"/>
        <v>C4. A1. FISCALIZACIÓN DE PROYECTOS DE REHABILITACIÓN Y MANTENIMIENTO DE LA RVE DE MANABÍ.</v>
      </c>
      <c r="Y108" s="114" t="s">
        <v>266</v>
      </c>
      <c r="Z108" s="119">
        <v>730604</v>
      </c>
      <c r="AA108" s="120" t="str">
        <f t="shared" si="10"/>
        <v>73</v>
      </c>
      <c r="AB108" s="114" t="s">
        <v>109</v>
      </c>
      <c r="AC108" s="116" t="str">
        <f>IFERROR(+VLOOKUP(Z108,[1]BASE!$Z$4:$AA$246,2,0),"")</f>
        <v>FISCALIZACIÓN E INSPECCIONES TÉCNICAS EGRESOS POR CONTRATACIÓN DE SERVICIOS ESPECIALIZADOS PARA LA ENTREGA O RECEPCIÓN DE OBRAS O PERITAJES.</v>
      </c>
      <c r="AD108" s="121">
        <v>15744.51</v>
      </c>
      <c r="AE108" s="121">
        <v>0</v>
      </c>
      <c r="AF108" s="122">
        <f t="shared" si="11"/>
        <v>15744.51</v>
      </c>
      <c r="AG108" s="123" t="s">
        <v>76</v>
      </c>
      <c r="AH108" s="124">
        <v>0</v>
      </c>
      <c r="AI108" s="124">
        <v>15744.51</v>
      </c>
      <c r="AJ108" s="124">
        <v>0</v>
      </c>
      <c r="AK108" s="124">
        <v>0</v>
      </c>
      <c r="AL108" s="124">
        <v>0</v>
      </c>
      <c r="AM108" s="124">
        <v>0</v>
      </c>
      <c r="AN108" s="124">
        <v>0</v>
      </c>
      <c r="AO108" s="124">
        <v>0</v>
      </c>
      <c r="AP108" s="124">
        <v>0</v>
      </c>
      <c r="AQ108" s="124">
        <v>0</v>
      </c>
      <c r="AR108" s="124">
        <v>0</v>
      </c>
      <c r="AS108" s="124">
        <v>0</v>
      </c>
      <c r="AT108" s="125">
        <f t="shared" si="12"/>
        <v>15744.51</v>
      </c>
      <c r="AU108" s="125">
        <f t="shared" si="13"/>
        <v>15744.51</v>
      </c>
      <c r="AV108" s="125">
        <f t="shared" si="14"/>
        <v>0</v>
      </c>
      <c r="AW108" s="125">
        <f t="shared" si="15"/>
        <v>0</v>
      </c>
      <c r="AX108" s="127"/>
    </row>
    <row r="109" spans="1:50" s="126" customFormat="1" ht="97.15" customHeight="1" x14ac:dyDescent="0.25">
      <c r="A109" s="113"/>
      <c r="B109" s="114"/>
      <c r="C109" s="115"/>
      <c r="D109" s="116" t="str">
        <f>IFERROR(+VLOOKUP(C109,[1]BASE!$Q$4:$R$241,2,0),"")</f>
        <v/>
      </c>
      <c r="E109" s="116" t="str">
        <f>IFERROR(+VLOOKUP(C109,[1]BASE!$H$4:$N$241,3,0),"")</f>
        <v/>
      </c>
      <c r="F109" s="116" t="str">
        <f>IFERROR(+VLOOKUP(C109,[1]BASE!$H$4:$N$241,4,0),"")</f>
        <v/>
      </c>
      <c r="G109" s="114"/>
      <c r="H109" s="117" t="str">
        <f>+IFERROR(VLOOKUP(G109,[1]BASE!$AL$4:$AM$31,2,0),"")</f>
        <v/>
      </c>
      <c r="I109" s="116" t="str">
        <f>IFERROR(+VLOOKUP(C109,[1]BASE!$AC$4:$AD$176,2,0),"")</f>
        <v/>
      </c>
      <c r="J109" s="115"/>
      <c r="K109" s="114"/>
      <c r="L109" s="116" t="str">
        <f t="shared" ref="L109:L171" si="16">+CONCATENATE(J109,K109)</f>
        <v/>
      </c>
      <c r="M109" s="114"/>
      <c r="N109" s="114"/>
      <c r="O109" s="114"/>
      <c r="P109" s="114"/>
      <c r="Q109" s="114"/>
      <c r="R109" s="114"/>
      <c r="S109" s="114"/>
      <c r="T109" s="114"/>
      <c r="U109" s="114"/>
      <c r="V109" s="115"/>
      <c r="W109" s="114"/>
      <c r="X109" s="116" t="str">
        <f t="shared" ref="X109:X171" si="17">+CONCATENATE(J109,V109,W109)</f>
        <v/>
      </c>
      <c r="Y109" s="114"/>
      <c r="Z109" s="119"/>
      <c r="AA109" s="120" t="str">
        <f t="shared" ref="AA109:AA171" si="18">+LEFT(Z109,2)</f>
        <v/>
      </c>
      <c r="AB109" s="114"/>
      <c r="AC109" s="116" t="str">
        <f>IFERROR(+VLOOKUP(Z109,[1]BASE!$Z$4:$AA$246,2,0),"")</f>
        <v/>
      </c>
      <c r="AD109" s="121"/>
      <c r="AE109" s="121"/>
      <c r="AF109" s="122">
        <f t="shared" ref="AF109:AF171" si="19">+AD109+AE109</f>
        <v>0</v>
      </c>
      <c r="AG109" s="123"/>
      <c r="AH109" s="124">
        <v>0</v>
      </c>
      <c r="AI109" s="124">
        <v>0</v>
      </c>
      <c r="AJ109" s="124">
        <v>0</v>
      </c>
      <c r="AK109" s="124">
        <v>0</v>
      </c>
      <c r="AL109" s="124">
        <v>0</v>
      </c>
      <c r="AM109" s="124">
        <v>0</v>
      </c>
      <c r="AN109" s="124">
        <v>0</v>
      </c>
      <c r="AO109" s="124">
        <v>0</v>
      </c>
      <c r="AP109" s="124">
        <v>0</v>
      </c>
      <c r="AQ109" s="124">
        <v>0</v>
      </c>
      <c r="AR109" s="124">
        <v>0</v>
      </c>
      <c r="AS109" s="124">
        <v>0</v>
      </c>
      <c r="AT109" s="125">
        <f t="shared" ref="AT109:AT171" si="20">SUM(AH109:AS109)</f>
        <v>0</v>
      </c>
      <c r="AU109" s="125">
        <f t="shared" ref="AU109:AU171" si="21">SUM(AH109:AK109)</f>
        <v>0</v>
      </c>
      <c r="AV109" s="125">
        <f t="shared" ref="AV109:AV171" si="22">SUM(AL109:AO109)</f>
        <v>0</v>
      </c>
      <c r="AW109" s="125">
        <f t="shared" ref="AW109:AW171" si="23">SUM(AP109:AS109)</f>
        <v>0</v>
      </c>
    </row>
    <row r="110" spans="1:50" s="126" customFormat="1" ht="97.15" customHeight="1" x14ac:dyDescent="0.25">
      <c r="A110" s="113"/>
      <c r="B110" s="114"/>
      <c r="C110" s="115"/>
      <c r="D110" s="116" t="str">
        <f>IFERROR(+VLOOKUP(C110,[1]BASE!$Q$4:$R$241,2,0),"")</f>
        <v/>
      </c>
      <c r="E110" s="116" t="str">
        <f>IFERROR(+VLOOKUP(C110,[1]BASE!$H$4:$N$241,3,0),"")</f>
        <v/>
      </c>
      <c r="F110" s="116" t="str">
        <f>IFERROR(+VLOOKUP(C110,[1]BASE!$H$4:$N$241,4,0),"")</f>
        <v/>
      </c>
      <c r="G110" s="114"/>
      <c r="H110" s="117" t="str">
        <f>+IFERROR(VLOOKUP(G110,[1]BASE!$AL$4:$AM$31,2,0),"")</f>
        <v/>
      </c>
      <c r="I110" s="116" t="str">
        <f>IFERROR(+VLOOKUP(C110,[1]BASE!$AC$4:$AD$176,2,0),"")</f>
        <v/>
      </c>
      <c r="J110" s="115"/>
      <c r="K110" s="114"/>
      <c r="L110" s="116" t="str">
        <f t="shared" si="16"/>
        <v/>
      </c>
      <c r="M110" s="114"/>
      <c r="N110" s="114"/>
      <c r="O110" s="114"/>
      <c r="P110" s="114"/>
      <c r="Q110" s="114"/>
      <c r="R110" s="114"/>
      <c r="S110" s="114"/>
      <c r="T110" s="114"/>
      <c r="U110" s="114"/>
      <c r="V110" s="115"/>
      <c r="W110" s="114"/>
      <c r="X110" s="116" t="str">
        <f t="shared" si="17"/>
        <v/>
      </c>
      <c r="Y110" s="114"/>
      <c r="Z110" s="119"/>
      <c r="AA110" s="120" t="str">
        <f t="shared" si="18"/>
        <v/>
      </c>
      <c r="AB110" s="114"/>
      <c r="AC110" s="116" t="str">
        <f>IFERROR(+VLOOKUP(Z110,[1]BASE!$Z$4:$AA$246,2,0),"")</f>
        <v/>
      </c>
      <c r="AD110" s="121"/>
      <c r="AE110" s="121"/>
      <c r="AF110" s="122">
        <f t="shared" si="19"/>
        <v>0</v>
      </c>
      <c r="AG110" s="123"/>
      <c r="AH110" s="124">
        <v>0</v>
      </c>
      <c r="AI110" s="124">
        <v>0</v>
      </c>
      <c r="AJ110" s="124">
        <v>0</v>
      </c>
      <c r="AK110" s="124">
        <v>0</v>
      </c>
      <c r="AL110" s="124">
        <v>0</v>
      </c>
      <c r="AM110" s="124">
        <v>0</v>
      </c>
      <c r="AN110" s="124">
        <v>0</v>
      </c>
      <c r="AO110" s="124">
        <v>0</v>
      </c>
      <c r="AP110" s="124">
        <v>0</v>
      </c>
      <c r="AQ110" s="124">
        <v>0</v>
      </c>
      <c r="AR110" s="124">
        <v>0</v>
      </c>
      <c r="AS110" s="124">
        <v>0</v>
      </c>
      <c r="AT110" s="125">
        <f t="shared" si="20"/>
        <v>0</v>
      </c>
      <c r="AU110" s="125">
        <f t="shared" si="21"/>
        <v>0</v>
      </c>
      <c r="AV110" s="125">
        <f t="shared" si="22"/>
        <v>0</v>
      </c>
      <c r="AW110" s="125">
        <f t="shared" si="23"/>
        <v>0</v>
      </c>
    </row>
    <row r="111" spans="1:50" s="126" customFormat="1" ht="97.15" customHeight="1" x14ac:dyDescent="0.25">
      <c r="A111" s="113"/>
      <c r="B111" s="114"/>
      <c r="C111" s="115"/>
      <c r="D111" s="116" t="str">
        <f>IFERROR(+VLOOKUP(C111,[1]BASE!$Q$4:$R$241,2,0),"")</f>
        <v/>
      </c>
      <c r="E111" s="116" t="str">
        <f>IFERROR(+VLOOKUP(C111,[1]BASE!$H$4:$N$241,3,0),"")</f>
        <v/>
      </c>
      <c r="F111" s="116" t="str">
        <f>IFERROR(+VLOOKUP(C111,[1]BASE!$H$4:$N$241,4,0),"")</f>
        <v/>
      </c>
      <c r="G111" s="114"/>
      <c r="H111" s="117" t="str">
        <f>+IFERROR(VLOOKUP(G111,[1]BASE!$AL$4:$AM$31,2,0),"")</f>
        <v/>
      </c>
      <c r="I111" s="116" t="str">
        <f>IFERROR(+VLOOKUP(C111,[1]BASE!$AC$4:$AD$176,2,0),"")</f>
        <v/>
      </c>
      <c r="J111" s="115"/>
      <c r="K111" s="114"/>
      <c r="L111" s="116" t="str">
        <f t="shared" si="16"/>
        <v/>
      </c>
      <c r="M111" s="114"/>
      <c r="N111" s="114"/>
      <c r="O111" s="114"/>
      <c r="P111" s="114"/>
      <c r="Q111" s="114"/>
      <c r="R111" s="114"/>
      <c r="S111" s="114"/>
      <c r="T111" s="114"/>
      <c r="U111" s="114"/>
      <c r="V111" s="115"/>
      <c r="W111" s="114"/>
      <c r="X111" s="116" t="str">
        <f t="shared" si="17"/>
        <v/>
      </c>
      <c r="Y111" s="114"/>
      <c r="Z111" s="119"/>
      <c r="AA111" s="120" t="str">
        <f t="shared" si="18"/>
        <v/>
      </c>
      <c r="AB111" s="114"/>
      <c r="AC111" s="116" t="str">
        <f>IFERROR(+VLOOKUP(Z111,[1]BASE!$Z$4:$AA$246,2,0),"")</f>
        <v/>
      </c>
      <c r="AD111" s="121"/>
      <c r="AE111" s="121"/>
      <c r="AF111" s="122">
        <f t="shared" si="19"/>
        <v>0</v>
      </c>
      <c r="AG111" s="123"/>
      <c r="AH111" s="124">
        <v>0</v>
      </c>
      <c r="AI111" s="124">
        <v>0</v>
      </c>
      <c r="AJ111" s="124">
        <v>0</v>
      </c>
      <c r="AK111" s="124">
        <v>0</v>
      </c>
      <c r="AL111" s="124">
        <v>0</v>
      </c>
      <c r="AM111" s="124">
        <v>0</v>
      </c>
      <c r="AN111" s="124">
        <v>0</v>
      </c>
      <c r="AO111" s="124">
        <v>0</v>
      </c>
      <c r="AP111" s="124">
        <v>0</v>
      </c>
      <c r="AQ111" s="124">
        <v>0</v>
      </c>
      <c r="AR111" s="124">
        <v>0</v>
      </c>
      <c r="AS111" s="124">
        <v>0</v>
      </c>
      <c r="AT111" s="125">
        <f t="shared" si="20"/>
        <v>0</v>
      </c>
      <c r="AU111" s="125">
        <f t="shared" si="21"/>
        <v>0</v>
      </c>
      <c r="AV111" s="125">
        <f t="shared" si="22"/>
        <v>0</v>
      </c>
      <c r="AW111" s="125">
        <f t="shared" si="23"/>
        <v>0</v>
      </c>
    </row>
    <row r="112" spans="1:50" s="126" customFormat="1" ht="97.15" customHeight="1" x14ac:dyDescent="0.25">
      <c r="A112" s="113"/>
      <c r="B112" s="114"/>
      <c r="C112" s="115"/>
      <c r="D112" s="116" t="str">
        <f>IFERROR(+VLOOKUP(C112,[1]BASE!$Q$4:$R$241,2,0),"")</f>
        <v/>
      </c>
      <c r="E112" s="116" t="str">
        <f>IFERROR(+VLOOKUP(C112,[1]BASE!$H$4:$N$241,3,0),"")</f>
        <v/>
      </c>
      <c r="F112" s="116" t="str">
        <f>IFERROR(+VLOOKUP(C112,[1]BASE!$H$4:$N$241,4,0),"")</f>
        <v/>
      </c>
      <c r="G112" s="114"/>
      <c r="H112" s="117" t="str">
        <f>+IFERROR(VLOOKUP(G112,[1]BASE!$AL$4:$AM$31,2,0),"")</f>
        <v/>
      </c>
      <c r="I112" s="116" t="str">
        <f>IFERROR(+VLOOKUP(C112,[1]BASE!$AC$4:$AD$176,2,0),"")</f>
        <v/>
      </c>
      <c r="J112" s="115"/>
      <c r="K112" s="114"/>
      <c r="L112" s="116" t="str">
        <f t="shared" si="16"/>
        <v/>
      </c>
      <c r="M112" s="114"/>
      <c r="N112" s="114"/>
      <c r="O112" s="114"/>
      <c r="P112" s="114"/>
      <c r="Q112" s="114"/>
      <c r="R112" s="114"/>
      <c r="S112" s="114"/>
      <c r="T112" s="114"/>
      <c r="U112" s="114"/>
      <c r="V112" s="115"/>
      <c r="W112" s="114"/>
      <c r="X112" s="116" t="str">
        <f t="shared" si="17"/>
        <v/>
      </c>
      <c r="Y112" s="114"/>
      <c r="Z112" s="119"/>
      <c r="AA112" s="120" t="str">
        <f t="shared" si="18"/>
        <v/>
      </c>
      <c r="AB112" s="114"/>
      <c r="AC112" s="116" t="str">
        <f>IFERROR(+VLOOKUP(Z112,[1]BASE!$Z$4:$AA$246,2,0),"")</f>
        <v/>
      </c>
      <c r="AD112" s="121"/>
      <c r="AE112" s="121"/>
      <c r="AF112" s="122">
        <f t="shared" si="19"/>
        <v>0</v>
      </c>
      <c r="AG112" s="123"/>
      <c r="AH112" s="124">
        <v>0</v>
      </c>
      <c r="AI112" s="124">
        <v>0</v>
      </c>
      <c r="AJ112" s="124">
        <v>0</v>
      </c>
      <c r="AK112" s="124">
        <v>0</v>
      </c>
      <c r="AL112" s="124">
        <v>0</v>
      </c>
      <c r="AM112" s="124">
        <v>0</v>
      </c>
      <c r="AN112" s="124">
        <v>0</v>
      </c>
      <c r="AO112" s="124">
        <v>0</v>
      </c>
      <c r="AP112" s="124">
        <v>0</v>
      </c>
      <c r="AQ112" s="124">
        <v>0</v>
      </c>
      <c r="AR112" s="124">
        <v>0</v>
      </c>
      <c r="AS112" s="124">
        <v>0</v>
      </c>
      <c r="AT112" s="125">
        <f t="shared" si="20"/>
        <v>0</v>
      </c>
      <c r="AU112" s="125">
        <f t="shared" si="21"/>
        <v>0</v>
      </c>
      <c r="AV112" s="125">
        <f t="shared" si="22"/>
        <v>0</v>
      </c>
      <c r="AW112" s="125">
        <f t="shared" si="23"/>
        <v>0</v>
      </c>
    </row>
    <row r="113" spans="1:49" s="126" customFormat="1" ht="97.15" customHeight="1" x14ac:dyDescent="0.25">
      <c r="A113" s="113"/>
      <c r="B113" s="114"/>
      <c r="C113" s="115"/>
      <c r="D113" s="116" t="str">
        <f>IFERROR(+VLOOKUP(C113,[1]BASE!$Q$4:$R$241,2,0),"")</f>
        <v/>
      </c>
      <c r="E113" s="116" t="str">
        <f>IFERROR(+VLOOKUP(C113,[1]BASE!$H$4:$N$241,3,0),"")</f>
        <v/>
      </c>
      <c r="F113" s="116" t="str">
        <f>IFERROR(+VLOOKUP(C113,[1]BASE!$H$4:$N$241,4,0),"")</f>
        <v/>
      </c>
      <c r="G113" s="114"/>
      <c r="H113" s="117" t="str">
        <f>+IFERROR(VLOOKUP(G113,[1]BASE!$AL$4:$AM$31,2,0),"")</f>
        <v/>
      </c>
      <c r="I113" s="116" t="str">
        <f>IFERROR(+VLOOKUP(C113,[1]BASE!$AC$4:$AD$176,2,0),"")</f>
        <v/>
      </c>
      <c r="J113" s="115"/>
      <c r="K113" s="114"/>
      <c r="L113" s="116" t="str">
        <f t="shared" si="16"/>
        <v/>
      </c>
      <c r="M113" s="114"/>
      <c r="N113" s="114"/>
      <c r="O113" s="114"/>
      <c r="P113" s="114"/>
      <c r="Q113" s="114"/>
      <c r="R113" s="114"/>
      <c r="S113" s="114"/>
      <c r="T113" s="114"/>
      <c r="U113" s="114"/>
      <c r="V113" s="115"/>
      <c r="W113" s="114"/>
      <c r="X113" s="116" t="str">
        <f t="shared" si="17"/>
        <v/>
      </c>
      <c r="Y113" s="114"/>
      <c r="Z113" s="119"/>
      <c r="AA113" s="120" t="str">
        <f t="shared" si="18"/>
        <v/>
      </c>
      <c r="AB113" s="114"/>
      <c r="AC113" s="116" t="str">
        <f>IFERROR(+VLOOKUP(Z113,[1]BASE!$Z$4:$AA$246,2,0),"")</f>
        <v/>
      </c>
      <c r="AD113" s="121"/>
      <c r="AE113" s="121"/>
      <c r="AF113" s="122">
        <f t="shared" si="19"/>
        <v>0</v>
      </c>
      <c r="AG113" s="123"/>
      <c r="AH113" s="124">
        <v>0</v>
      </c>
      <c r="AI113" s="124">
        <v>0</v>
      </c>
      <c r="AJ113" s="124">
        <v>0</v>
      </c>
      <c r="AK113" s="124">
        <v>0</v>
      </c>
      <c r="AL113" s="124">
        <v>0</v>
      </c>
      <c r="AM113" s="124">
        <v>0</v>
      </c>
      <c r="AN113" s="124">
        <v>0</v>
      </c>
      <c r="AO113" s="124">
        <v>0</v>
      </c>
      <c r="AP113" s="124">
        <v>0</v>
      </c>
      <c r="AQ113" s="124">
        <v>0</v>
      </c>
      <c r="AR113" s="124">
        <v>0</v>
      </c>
      <c r="AS113" s="124">
        <v>0</v>
      </c>
      <c r="AT113" s="125">
        <f t="shared" si="20"/>
        <v>0</v>
      </c>
      <c r="AU113" s="125">
        <f t="shared" si="21"/>
        <v>0</v>
      </c>
      <c r="AV113" s="125">
        <f t="shared" si="22"/>
        <v>0</v>
      </c>
      <c r="AW113" s="125">
        <f t="shared" si="23"/>
        <v>0</v>
      </c>
    </row>
    <row r="114" spans="1:49" s="126" customFormat="1" ht="97.15" customHeight="1" x14ac:dyDescent="0.25">
      <c r="A114" s="113"/>
      <c r="B114" s="114"/>
      <c r="C114" s="115"/>
      <c r="D114" s="116" t="str">
        <f>IFERROR(+VLOOKUP(C114,[1]BASE!$Q$4:$R$241,2,0),"")</f>
        <v/>
      </c>
      <c r="E114" s="116" t="str">
        <f>IFERROR(+VLOOKUP(C114,[1]BASE!$H$4:$N$241,3,0),"")</f>
        <v/>
      </c>
      <c r="F114" s="116" t="str">
        <f>IFERROR(+VLOOKUP(C114,[1]BASE!$H$4:$N$241,4,0),"")</f>
        <v/>
      </c>
      <c r="G114" s="114"/>
      <c r="H114" s="117" t="str">
        <f>+IFERROR(VLOOKUP(G114,[1]BASE!$AL$4:$AM$31,2,0),"")</f>
        <v/>
      </c>
      <c r="I114" s="116" t="str">
        <f>IFERROR(+VLOOKUP(C114,[1]BASE!$AC$4:$AD$176,2,0),"")</f>
        <v/>
      </c>
      <c r="J114" s="115"/>
      <c r="K114" s="114"/>
      <c r="L114" s="116" t="str">
        <f t="shared" si="16"/>
        <v/>
      </c>
      <c r="M114" s="114"/>
      <c r="N114" s="114"/>
      <c r="O114" s="114"/>
      <c r="P114" s="114"/>
      <c r="Q114" s="114"/>
      <c r="R114" s="114"/>
      <c r="S114" s="114"/>
      <c r="T114" s="114"/>
      <c r="U114" s="114"/>
      <c r="V114" s="115"/>
      <c r="W114" s="114"/>
      <c r="X114" s="116" t="str">
        <f t="shared" si="17"/>
        <v/>
      </c>
      <c r="Y114" s="114"/>
      <c r="Z114" s="119"/>
      <c r="AA114" s="120" t="str">
        <f t="shared" si="18"/>
        <v/>
      </c>
      <c r="AB114" s="114"/>
      <c r="AC114" s="116" t="str">
        <f>IFERROR(+VLOOKUP(Z114,[1]BASE!$Z$4:$AA$246,2,0),"")</f>
        <v/>
      </c>
      <c r="AD114" s="121"/>
      <c r="AE114" s="121"/>
      <c r="AF114" s="122">
        <f t="shared" si="19"/>
        <v>0</v>
      </c>
      <c r="AG114" s="123"/>
      <c r="AH114" s="124">
        <v>0</v>
      </c>
      <c r="AI114" s="124">
        <v>0</v>
      </c>
      <c r="AJ114" s="124">
        <v>0</v>
      </c>
      <c r="AK114" s="124">
        <v>0</v>
      </c>
      <c r="AL114" s="124">
        <v>0</v>
      </c>
      <c r="AM114" s="124">
        <v>0</v>
      </c>
      <c r="AN114" s="124">
        <v>0</v>
      </c>
      <c r="AO114" s="124">
        <v>0</v>
      </c>
      <c r="AP114" s="124">
        <v>0</v>
      </c>
      <c r="AQ114" s="124">
        <v>0</v>
      </c>
      <c r="AR114" s="124">
        <v>0</v>
      </c>
      <c r="AS114" s="124">
        <v>0</v>
      </c>
      <c r="AT114" s="125">
        <f t="shared" si="20"/>
        <v>0</v>
      </c>
      <c r="AU114" s="125">
        <f t="shared" si="21"/>
        <v>0</v>
      </c>
      <c r="AV114" s="125">
        <f t="shared" si="22"/>
        <v>0</v>
      </c>
      <c r="AW114" s="125">
        <f t="shared" si="23"/>
        <v>0</v>
      </c>
    </row>
    <row r="115" spans="1:49" s="126" customFormat="1" ht="97.15" customHeight="1" x14ac:dyDescent="0.25">
      <c r="A115" s="113"/>
      <c r="B115" s="114"/>
      <c r="C115" s="115"/>
      <c r="D115" s="116" t="str">
        <f>IFERROR(+VLOOKUP(C115,[1]BASE!$Q$4:$R$241,2,0),"")</f>
        <v/>
      </c>
      <c r="E115" s="116" t="str">
        <f>IFERROR(+VLOOKUP(C115,[1]BASE!$H$4:$N$241,3,0),"")</f>
        <v/>
      </c>
      <c r="F115" s="116" t="str">
        <f>IFERROR(+VLOOKUP(C115,[1]BASE!$H$4:$N$241,4,0),"")</f>
        <v/>
      </c>
      <c r="G115" s="114"/>
      <c r="H115" s="117" t="str">
        <f>+IFERROR(VLOOKUP(G115,[1]BASE!$AL$4:$AM$31,2,0),"")</f>
        <v/>
      </c>
      <c r="I115" s="116" t="str">
        <f>IFERROR(+VLOOKUP(C115,[1]BASE!$AC$4:$AD$176,2,0),"")</f>
        <v/>
      </c>
      <c r="J115" s="115"/>
      <c r="K115" s="114"/>
      <c r="L115" s="116" t="str">
        <f t="shared" si="16"/>
        <v/>
      </c>
      <c r="M115" s="114"/>
      <c r="N115" s="114"/>
      <c r="O115" s="114"/>
      <c r="P115" s="114"/>
      <c r="Q115" s="114"/>
      <c r="R115" s="114"/>
      <c r="S115" s="114"/>
      <c r="T115" s="114"/>
      <c r="U115" s="114"/>
      <c r="V115" s="115"/>
      <c r="W115" s="114"/>
      <c r="X115" s="116" t="str">
        <f t="shared" si="17"/>
        <v/>
      </c>
      <c r="Y115" s="114"/>
      <c r="Z115" s="119"/>
      <c r="AA115" s="120" t="str">
        <f t="shared" si="18"/>
        <v/>
      </c>
      <c r="AB115" s="114"/>
      <c r="AC115" s="116" t="str">
        <f>IFERROR(+VLOOKUP(Z115,[1]BASE!$Z$4:$AA$246,2,0),"")</f>
        <v/>
      </c>
      <c r="AD115" s="121"/>
      <c r="AE115" s="121"/>
      <c r="AF115" s="122">
        <f t="shared" si="19"/>
        <v>0</v>
      </c>
      <c r="AG115" s="123"/>
      <c r="AH115" s="124">
        <v>0</v>
      </c>
      <c r="AI115" s="124">
        <v>0</v>
      </c>
      <c r="AJ115" s="124">
        <v>0</v>
      </c>
      <c r="AK115" s="124">
        <v>0</v>
      </c>
      <c r="AL115" s="124">
        <v>0</v>
      </c>
      <c r="AM115" s="124">
        <v>0</v>
      </c>
      <c r="AN115" s="124">
        <v>0</v>
      </c>
      <c r="AO115" s="124">
        <v>0</v>
      </c>
      <c r="AP115" s="124">
        <v>0</v>
      </c>
      <c r="AQ115" s="124">
        <v>0</v>
      </c>
      <c r="AR115" s="124">
        <v>0</v>
      </c>
      <c r="AS115" s="124">
        <v>0</v>
      </c>
      <c r="AT115" s="125">
        <f t="shared" si="20"/>
        <v>0</v>
      </c>
      <c r="AU115" s="125">
        <f t="shared" si="21"/>
        <v>0</v>
      </c>
      <c r="AV115" s="125">
        <f t="shared" si="22"/>
        <v>0</v>
      </c>
      <c r="AW115" s="125">
        <f t="shared" si="23"/>
        <v>0</v>
      </c>
    </row>
    <row r="116" spans="1:49" s="126" customFormat="1" ht="97.15" customHeight="1" x14ac:dyDescent="0.25">
      <c r="A116" s="113"/>
      <c r="B116" s="114"/>
      <c r="C116" s="115"/>
      <c r="D116" s="116" t="str">
        <f>IFERROR(+VLOOKUP(C116,[1]BASE!$Q$4:$R$241,2,0),"")</f>
        <v/>
      </c>
      <c r="E116" s="116" t="str">
        <f>IFERROR(+VLOOKUP(C116,[1]BASE!$H$4:$N$241,3,0),"")</f>
        <v/>
      </c>
      <c r="F116" s="116" t="str">
        <f>IFERROR(+VLOOKUP(C116,[1]BASE!$H$4:$N$241,4,0),"")</f>
        <v/>
      </c>
      <c r="G116" s="114"/>
      <c r="H116" s="117" t="str">
        <f>+IFERROR(VLOOKUP(G116,[1]BASE!$AL$4:$AM$31,2,0),"")</f>
        <v/>
      </c>
      <c r="I116" s="116" t="str">
        <f>IFERROR(+VLOOKUP(C116,[1]BASE!$AC$4:$AD$176,2,0),"")</f>
        <v/>
      </c>
      <c r="J116" s="115"/>
      <c r="K116" s="114"/>
      <c r="L116" s="116" t="str">
        <f t="shared" si="16"/>
        <v/>
      </c>
      <c r="M116" s="114"/>
      <c r="N116" s="114"/>
      <c r="O116" s="114"/>
      <c r="P116" s="114"/>
      <c r="Q116" s="114"/>
      <c r="R116" s="114"/>
      <c r="S116" s="114"/>
      <c r="T116" s="114"/>
      <c r="U116" s="114"/>
      <c r="V116" s="115"/>
      <c r="W116" s="114"/>
      <c r="X116" s="116" t="str">
        <f t="shared" si="17"/>
        <v/>
      </c>
      <c r="Y116" s="114"/>
      <c r="Z116" s="119"/>
      <c r="AA116" s="120" t="str">
        <f t="shared" si="18"/>
        <v/>
      </c>
      <c r="AB116" s="114"/>
      <c r="AC116" s="116" t="str">
        <f>IFERROR(+VLOOKUP(Z116,[1]BASE!$Z$4:$AA$246,2,0),"")</f>
        <v/>
      </c>
      <c r="AD116" s="121"/>
      <c r="AE116" s="121"/>
      <c r="AF116" s="122">
        <f t="shared" si="19"/>
        <v>0</v>
      </c>
      <c r="AG116" s="123"/>
      <c r="AH116" s="124">
        <v>0</v>
      </c>
      <c r="AI116" s="124">
        <v>0</v>
      </c>
      <c r="AJ116" s="124">
        <v>0</v>
      </c>
      <c r="AK116" s="124">
        <v>0</v>
      </c>
      <c r="AL116" s="124">
        <v>0</v>
      </c>
      <c r="AM116" s="124">
        <v>0</v>
      </c>
      <c r="AN116" s="124">
        <v>0</v>
      </c>
      <c r="AO116" s="124">
        <v>0</v>
      </c>
      <c r="AP116" s="124">
        <v>0</v>
      </c>
      <c r="AQ116" s="124">
        <v>0</v>
      </c>
      <c r="AR116" s="124">
        <v>0</v>
      </c>
      <c r="AS116" s="124">
        <v>0</v>
      </c>
      <c r="AT116" s="125">
        <f t="shared" si="20"/>
        <v>0</v>
      </c>
      <c r="AU116" s="125">
        <f t="shared" si="21"/>
        <v>0</v>
      </c>
      <c r="AV116" s="125">
        <f t="shared" si="22"/>
        <v>0</v>
      </c>
      <c r="AW116" s="125">
        <f t="shared" si="23"/>
        <v>0</v>
      </c>
    </row>
    <row r="117" spans="1:49" s="126" customFormat="1" ht="97.15" customHeight="1" x14ac:dyDescent="0.25">
      <c r="A117" s="113"/>
      <c r="B117" s="114"/>
      <c r="C117" s="115"/>
      <c r="D117" s="116" t="str">
        <f>IFERROR(+VLOOKUP(C117,[1]BASE!$Q$4:$R$241,2,0),"")</f>
        <v/>
      </c>
      <c r="E117" s="116" t="str">
        <f>IFERROR(+VLOOKUP(C117,[1]BASE!$H$4:$N$241,3,0),"")</f>
        <v/>
      </c>
      <c r="F117" s="116" t="str">
        <f>IFERROR(+VLOOKUP(C117,[1]BASE!$H$4:$N$241,4,0),"")</f>
        <v/>
      </c>
      <c r="G117" s="114"/>
      <c r="H117" s="117" t="str">
        <f>+IFERROR(VLOOKUP(G117,[1]BASE!$AL$4:$AM$31,2,0),"")</f>
        <v/>
      </c>
      <c r="I117" s="116" t="str">
        <f>IFERROR(+VLOOKUP(C117,[1]BASE!$AC$4:$AD$176,2,0),"")</f>
        <v/>
      </c>
      <c r="J117" s="115"/>
      <c r="K117" s="114"/>
      <c r="L117" s="116" t="str">
        <f t="shared" si="16"/>
        <v/>
      </c>
      <c r="M117" s="114"/>
      <c r="N117" s="114"/>
      <c r="O117" s="114"/>
      <c r="P117" s="114"/>
      <c r="Q117" s="114"/>
      <c r="R117" s="114"/>
      <c r="S117" s="114"/>
      <c r="T117" s="114"/>
      <c r="U117" s="114"/>
      <c r="V117" s="115"/>
      <c r="W117" s="114"/>
      <c r="X117" s="116" t="str">
        <f t="shared" si="17"/>
        <v/>
      </c>
      <c r="Y117" s="114"/>
      <c r="Z117" s="119"/>
      <c r="AA117" s="120" t="str">
        <f t="shared" si="18"/>
        <v/>
      </c>
      <c r="AB117" s="114"/>
      <c r="AC117" s="116" t="str">
        <f>IFERROR(+VLOOKUP(Z117,[1]BASE!$Z$4:$AA$246,2,0),"")</f>
        <v/>
      </c>
      <c r="AD117" s="121"/>
      <c r="AE117" s="121"/>
      <c r="AF117" s="122">
        <f t="shared" si="19"/>
        <v>0</v>
      </c>
      <c r="AG117" s="123"/>
      <c r="AH117" s="124">
        <v>0</v>
      </c>
      <c r="AI117" s="124">
        <v>0</v>
      </c>
      <c r="AJ117" s="124">
        <v>0</v>
      </c>
      <c r="AK117" s="124">
        <v>0</v>
      </c>
      <c r="AL117" s="124">
        <v>0</v>
      </c>
      <c r="AM117" s="124">
        <v>0</v>
      </c>
      <c r="AN117" s="124">
        <v>0</v>
      </c>
      <c r="AO117" s="124">
        <v>0</v>
      </c>
      <c r="AP117" s="124">
        <v>0</v>
      </c>
      <c r="AQ117" s="124">
        <v>0</v>
      </c>
      <c r="AR117" s="124">
        <v>0</v>
      </c>
      <c r="AS117" s="124">
        <v>0</v>
      </c>
      <c r="AT117" s="125">
        <f t="shared" si="20"/>
        <v>0</v>
      </c>
      <c r="AU117" s="125">
        <f t="shared" si="21"/>
        <v>0</v>
      </c>
      <c r="AV117" s="125">
        <f t="shared" si="22"/>
        <v>0</v>
      </c>
      <c r="AW117" s="125">
        <f t="shared" si="23"/>
        <v>0</v>
      </c>
    </row>
    <row r="118" spans="1:49" s="126" customFormat="1" ht="97.15" customHeight="1" x14ac:dyDescent="0.25">
      <c r="A118" s="113"/>
      <c r="B118" s="114"/>
      <c r="C118" s="115"/>
      <c r="D118" s="116" t="str">
        <f>IFERROR(+VLOOKUP(C118,[1]BASE!$Q$4:$R$241,2,0),"")</f>
        <v/>
      </c>
      <c r="E118" s="116" t="str">
        <f>IFERROR(+VLOOKUP(C118,[1]BASE!$H$4:$N$241,3,0),"")</f>
        <v/>
      </c>
      <c r="F118" s="116" t="str">
        <f>IFERROR(+VLOOKUP(C118,[1]BASE!$H$4:$N$241,4,0),"")</f>
        <v/>
      </c>
      <c r="G118" s="114"/>
      <c r="H118" s="117" t="str">
        <f>+IFERROR(VLOOKUP(G118,[1]BASE!$AL$4:$AM$31,2,0),"")</f>
        <v/>
      </c>
      <c r="I118" s="116" t="str">
        <f>IFERROR(+VLOOKUP(C118,[1]BASE!$AC$4:$AD$176,2,0),"")</f>
        <v/>
      </c>
      <c r="J118" s="115"/>
      <c r="K118" s="114"/>
      <c r="L118" s="116" t="str">
        <f t="shared" si="16"/>
        <v/>
      </c>
      <c r="M118" s="114"/>
      <c r="N118" s="114"/>
      <c r="O118" s="114"/>
      <c r="P118" s="114"/>
      <c r="Q118" s="114"/>
      <c r="R118" s="114"/>
      <c r="S118" s="114"/>
      <c r="T118" s="114"/>
      <c r="U118" s="114"/>
      <c r="V118" s="115"/>
      <c r="W118" s="114"/>
      <c r="X118" s="116" t="str">
        <f t="shared" si="17"/>
        <v/>
      </c>
      <c r="Y118" s="114"/>
      <c r="Z118" s="119"/>
      <c r="AA118" s="120" t="str">
        <f t="shared" si="18"/>
        <v/>
      </c>
      <c r="AB118" s="114"/>
      <c r="AC118" s="116" t="str">
        <f>IFERROR(+VLOOKUP(Z118,[1]BASE!$Z$4:$AA$246,2,0),"")</f>
        <v/>
      </c>
      <c r="AD118" s="121"/>
      <c r="AE118" s="121"/>
      <c r="AF118" s="122">
        <f t="shared" si="19"/>
        <v>0</v>
      </c>
      <c r="AG118" s="123"/>
      <c r="AH118" s="124">
        <v>0</v>
      </c>
      <c r="AI118" s="124">
        <v>0</v>
      </c>
      <c r="AJ118" s="124">
        <v>0</v>
      </c>
      <c r="AK118" s="124">
        <v>0</v>
      </c>
      <c r="AL118" s="124">
        <v>0</v>
      </c>
      <c r="AM118" s="124">
        <v>0</v>
      </c>
      <c r="AN118" s="124">
        <v>0</v>
      </c>
      <c r="AO118" s="124">
        <v>0</v>
      </c>
      <c r="AP118" s="124">
        <v>0</v>
      </c>
      <c r="AQ118" s="124">
        <v>0</v>
      </c>
      <c r="AR118" s="124">
        <v>0</v>
      </c>
      <c r="AS118" s="124">
        <v>0</v>
      </c>
      <c r="AT118" s="125">
        <f t="shared" si="20"/>
        <v>0</v>
      </c>
      <c r="AU118" s="125">
        <f t="shared" si="21"/>
        <v>0</v>
      </c>
      <c r="AV118" s="125">
        <f t="shared" si="22"/>
        <v>0</v>
      </c>
      <c r="AW118" s="125">
        <f t="shared" si="23"/>
        <v>0</v>
      </c>
    </row>
    <row r="119" spans="1:49" s="126" customFormat="1" ht="97.15" customHeight="1" x14ac:dyDescent="0.25">
      <c r="A119" s="113"/>
      <c r="B119" s="114"/>
      <c r="C119" s="115"/>
      <c r="D119" s="116" t="str">
        <f>IFERROR(+VLOOKUP(C119,[1]BASE!$Q$4:$R$241,2,0),"")</f>
        <v/>
      </c>
      <c r="E119" s="116" t="str">
        <f>IFERROR(+VLOOKUP(C119,[1]BASE!$H$4:$N$241,3,0),"")</f>
        <v/>
      </c>
      <c r="F119" s="116" t="str">
        <f>IFERROR(+VLOOKUP(C119,[1]BASE!$H$4:$N$241,4,0),"")</f>
        <v/>
      </c>
      <c r="G119" s="114"/>
      <c r="H119" s="117" t="str">
        <f>+IFERROR(VLOOKUP(G119,[1]BASE!$AL$4:$AM$31,2,0),"")</f>
        <v/>
      </c>
      <c r="I119" s="116" t="str">
        <f>IFERROR(+VLOOKUP(C119,[1]BASE!$AC$4:$AD$176,2,0),"")</f>
        <v/>
      </c>
      <c r="J119" s="115"/>
      <c r="K119" s="114"/>
      <c r="L119" s="116" t="str">
        <f t="shared" si="16"/>
        <v/>
      </c>
      <c r="M119" s="114"/>
      <c r="N119" s="114"/>
      <c r="O119" s="114"/>
      <c r="P119" s="114"/>
      <c r="Q119" s="114"/>
      <c r="R119" s="114"/>
      <c r="S119" s="114"/>
      <c r="T119" s="114"/>
      <c r="U119" s="114"/>
      <c r="V119" s="115"/>
      <c r="W119" s="114"/>
      <c r="X119" s="116" t="str">
        <f t="shared" si="17"/>
        <v/>
      </c>
      <c r="Y119" s="114"/>
      <c r="Z119" s="119"/>
      <c r="AA119" s="120" t="str">
        <f t="shared" si="18"/>
        <v/>
      </c>
      <c r="AB119" s="114"/>
      <c r="AC119" s="116" t="str">
        <f>IFERROR(+VLOOKUP(Z119,[1]BASE!$Z$4:$AA$246,2,0),"")</f>
        <v/>
      </c>
      <c r="AD119" s="121"/>
      <c r="AE119" s="121"/>
      <c r="AF119" s="122">
        <f t="shared" si="19"/>
        <v>0</v>
      </c>
      <c r="AG119" s="123"/>
      <c r="AH119" s="124">
        <v>0</v>
      </c>
      <c r="AI119" s="124">
        <v>0</v>
      </c>
      <c r="AJ119" s="124">
        <v>0</v>
      </c>
      <c r="AK119" s="124">
        <v>0</v>
      </c>
      <c r="AL119" s="124">
        <v>0</v>
      </c>
      <c r="AM119" s="124">
        <v>0</v>
      </c>
      <c r="AN119" s="124">
        <v>0</v>
      </c>
      <c r="AO119" s="124">
        <v>0</v>
      </c>
      <c r="AP119" s="124">
        <v>0</v>
      </c>
      <c r="AQ119" s="124">
        <v>0</v>
      </c>
      <c r="AR119" s="124">
        <v>0</v>
      </c>
      <c r="AS119" s="124">
        <v>0</v>
      </c>
      <c r="AT119" s="125">
        <f t="shared" si="20"/>
        <v>0</v>
      </c>
      <c r="AU119" s="125">
        <f t="shared" si="21"/>
        <v>0</v>
      </c>
      <c r="AV119" s="125">
        <f t="shared" si="22"/>
        <v>0</v>
      </c>
      <c r="AW119" s="125">
        <f t="shared" si="23"/>
        <v>0</v>
      </c>
    </row>
    <row r="120" spans="1:49" s="126" customFormat="1" ht="97.15" customHeight="1" x14ac:dyDescent="0.25">
      <c r="A120" s="113"/>
      <c r="B120" s="114"/>
      <c r="C120" s="115"/>
      <c r="D120" s="116" t="str">
        <f>IFERROR(+VLOOKUP(C120,[1]BASE!$Q$4:$R$241,2,0),"")</f>
        <v/>
      </c>
      <c r="E120" s="116" t="str">
        <f>IFERROR(+VLOOKUP(C120,[1]BASE!$H$4:$N$241,3,0),"")</f>
        <v/>
      </c>
      <c r="F120" s="116" t="str">
        <f>IFERROR(+VLOOKUP(C120,[1]BASE!$H$4:$N$241,4,0),"")</f>
        <v/>
      </c>
      <c r="G120" s="114"/>
      <c r="H120" s="117" t="str">
        <f>+IFERROR(VLOOKUP(G120,[1]BASE!$AL$4:$AM$31,2,0),"")</f>
        <v/>
      </c>
      <c r="I120" s="116" t="str">
        <f>IFERROR(+VLOOKUP(C120,[1]BASE!$AC$4:$AD$176,2,0),"")</f>
        <v/>
      </c>
      <c r="J120" s="115"/>
      <c r="K120" s="114"/>
      <c r="L120" s="116" t="str">
        <f t="shared" si="16"/>
        <v/>
      </c>
      <c r="M120" s="114"/>
      <c r="N120" s="114"/>
      <c r="O120" s="114"/>
      <c r="P120" s="114"/>
      <c r="Q120" s="114"/>
      <c r="R120" s="114"/>
      <c r="S120" s="114"/>
      <c r="T120" s="114"/>
      <c r="U120" s="114"/>
      <c r="V120" s="115"/>
      <c r="W120" s="114"/>
      <c r="X120" s="116" t="str">
        <f t="shared" si="17"/>
        <v/>
      </c>
      <c r="Y120" s="114"/>
      <c r="Z120" s="119"/>
      <c r="AA120" s="120" t="str">
        <f t="shared" si="18"/>
        <v/>
      </c>
      <c r="AB120" s="114"/>
      <c r="AC120" s="116" t="str">
        <f>IFERROR(+VLOOKUP(Z120,[1]BASE!$Z$4:$AA$246,2,0),"")</f>
        <v/>
      </c>
      <c r="AD120" s="121"/>
      <c r="AE120" s="121"/>
      <c r="AF120" s="122">
        <f t="shared" si="19"/>
        <v>0</v>
      </c>
      <c r="AG120" s="123"/>
      <c r="AH120" s="124">
        <v>0</v>
      </c>
      <c r="AI120" s="124">
        <v>0</v>
      </c>
      <c r="AJ120" s="124">
        <v>0</v>
      </c>
      <c r="AK120" s="124">
        <v>0</v>
      </c>
      <c r="AL120" s="124">
        <v>0</v>
      </c>
      <c r="AM120" s="124">
        <v>0</v>
      </c>
      <c r="AN120" s="124">
        <v>0</v>
      </c>
      <c r="AO120" s="124">
        <v>0</v>
      </c>
      <c r="AP120" s="124">
        <v>0</v>
      </c>
      <c r="AQ120" s="124">
        <v>0</v>
      </c>
      <c r="AR120" s="124">
        <v>0</v>
      </c>
      <c r="AS120" s="124">
        <v>0</v>
      </c>
      <c r="AT120" s="125">
        <f t="shared" si="20"/>
        <v>0</v>
      </c>
      <c r="AU120" s="125">
        <f t="shared" si="21"/>
        <v>0</v>
      </c>
      <c r="AV120" s="125">
        <f t="shared" si="22"/>
        <v>0</v>
      </c>
      <c r="AW120" s="125">
        <f t="shared" si="23"/>
        <v>0</v>
      </c>
    </row>
    <row r="121" spans="1:49" s="126" customFormat="1" ht="97.15" customHeight="1" x14ac:dyDescent="0.25">
      <c r="A121" s="113"/>
      <c r="B121" s="114"/>
      <c r="C121" s="115"/>
      <c r="D121" s="116" t="str">
        <f>IFERROR(+VLOOKUP(C121,[1]BASE!$Q$4:$R$241,2,0),"")</f>
        <v/>
      </c>
      <c r="E121" s="116" t="str">
        <f>IFERROR(+VLOOKUP(C121,[1]BASE!$H$4:$N$241,3,0),"")</f>
        <v/>
      </c>
      <c r="F121" s="116" t="str">
        <f>IFERROR(+VLOOKUP(C121,[1]BASE!$H$4:$N$241,4,0),"")</f>
        <v/>
      </c>
      <c r="G121" s="114"/>
      <c r="H121" s="117" t="str">
        <f>+IFERROR(VLOOKUP(G121,[1]BASE!$AL$4:$AM$31,2,0),"")</f>
        <v/>
      </c>
      <c r="I121" s="116" t="str">
        <f>IFERROR(+VLOOKUP(C121,[1]BASE!$AC$4:$AD$176,2,0),"")</f>
        <v/>
      </c>
      <c r="J121" s="115"/>
      <c r="K121" s="114"/>
      <c r="L121" s="116" t="str">
        <f t="shared" si="16"/>
        <v/>
      </c>
      <c r="M121" s="114"/>
      <c r="N121" s="114"/>
      <c r="O121" s="114"/>
      <c r="P121" s="114"/>
      <c r="Q121" s="114"/>
      <c r="R121" s="114"/>
      <c r="S121" s="114"/>
      <c r="T121" s="114"/>
      <c r="U121" s="114"/>
      <c r="V121" s="115"/>
      <c r="W121" s="114"/>
      <c r="X121" s="116" t="str">
        <f t="shared" si="17"/>
        <v/>
      </c>
      <c r="Y121" s="114"/>
      <c r="Z121" s="119"/>
      <c r="AA121" s="120" t="str">
        <f t="shared" si="18"/>
        <v/>
      </c>
      <c r="AB121" s="114"/>
      <c r="AC121" s="116" t="str">
        <f>IFERROR(+VLOOKUP(Z121,[1]BASE!$Z$4:$AA$246,2,0),"")</f>
        <v/>
      </c>
      <c r="AD121" s="121"/>
      <c r="AE121" s="121"/>
      <c r="AF121" s="122">
        <f t="shared" si="19"/>
        <v>0</v>
      </c>
      <c r="AG121" s="123"/>
      <c r="AH121" s="124">
        <v>0</v>
      </c>
      <c r="AI121" s="124">
        <v>0</v>
      </c>
      <c r="AJ121" s="124">
        <v>0</v>
      </c>
      <c r="AK121" s="124">
        <v>0</v>
      </c>
      <c r="AL121" s="124">
        <v>0</v>
      </c>
      <c r="AM121" s="124">
        <v>0</v>
      </c>
      <c r="AN121" s="124">
        <v>0</v>
      </c>
      <c r="AO121" s="124">
        <v>0</v>
      </c>
      <c r="AP121" s="124">
        <v>0</v>
      </c>
      <c r="AQ121" s="124">
        <v>0</v>
      </c>
      <c r="AR121" s="124">
        <v>0</v>
      </c>
      <c r="AS121" s="124">
        <v>0</v>
      </c>
      <c r="AT121" s="125">
        <f t="shared" si="20"/>
        <v>0</v>
      </c>
      <c r="AU121" s="125">
        <f t="shared" si="21"/>
        <v>0</v>
      </c>
      <c r="AV121" s="125">
        <f t="shared" si="22"/>
        <v>0</v>
      </c>
      <c r="AW121" s="125">
        <f t="shared" si="23"/>
        <v>0</v>
      </c>
    </row>
    <row r="122" spans="1:49" s="126" customFormat="1" ht="97.15" customHeight="1" x14ac:dyDescent="0.25">
      <c r="A122" s="113"/>
      <c r="B122" s="114"/>
      <c r="C122" s="115"/>
      <c r="D122" s="116" t="str">
        <f>IFERROR(+VLOOKUP(C122,[1]BASE!$Q$4:$R$241,2,0),"")</f>
        <v/>
      </c>
      <c r="E122" s="116" t="str">
        <f>IFERROR(+VLOOKUP(C122,[1]BASE!$H$4:$N$241,3,0),"")</f>
        <v/>
      </c>
      <c r="F122" s="116" t="str">
        <f>IFERROR(+VLOOKUP(C122,[1]BASE!$H$4:$N$241,4,0),"")</f>
        <v/>
      </c>
      <c r="G122" s="114"/>
      <c r="H122" s="117" t="str">
        <f>+IFERROR(VLOOKUP(G122,[1]BASE!$AL$4:$AM$31,2,0),"")</f>
        <v/>
      </c>
      <c r="I122" s="116" t="str">
        <f>IFERROR(+VLOOKUP(C122,[1]BASE!$AC$4:$AD$176,2,0),"")</f>
        <v/>
      </c>
      <c r="J122" s="115"/>
      <c r="K122" s="114"/>
      <c r="L122" s="116" t="str">
        <f t="shared" si="16"/>
        <v/>
      </c>
      <c r="M122" s="114"/>
      <c r="N122" s="114"/>
      <c r="O122" s="114"/>
      <c r="P122" s="114"/>
      <c r="Q122" s="114"/>
      <c r="R122" s="114"/>
      <c r="S122" s="114"/>
      <c r="T122" s="114"/>
      <c r="U122" s="114"/>
      <c r="V122" s="115"/>
      <c r="W122" s="114"/>
      <c r="X122" s="116" t="str">
        <f t="shared" si="17"/>
        <v/>
      </c>
      <c r="Y122" s="114"/>
      <c r="Z122" s="119"/>
      <c r="AA122" s="120" t="str">
        <f t="shared" si="18"/>
        <v/>
      </c>
      <c r="AB122" s="114"/>
      <c r="AC122" s="116" t="str">
        <f>IFERROR(+VLOOKUP(Z122,[1]BASE!$Z$4:$AA$246,2,0),"")</f>
        <v/>
      </c>
      <c r="AD122" s="121"/>
      <c r="AE122" s="121"/>
      <c r="AF122" s="122">
        <f t="shared" si="19"/>
        <v>0</v>
      </c>
      <c r="AG122" s="123"/>
      <c r="AH122" s="124">
        <v>0</v>
      </c>
      <c r="AI122" s="124">
        <v>0</v>
      </c>
      <c r="AJ122" s="124">
        <v>0</v>
      </c>
      <c r="AK122" s="124">
        <v>0</v>
      </c>
      <c r="AL122" s="124">
        <v>0</v>
      </c>
      <c r="AM122" s="124">
        <v>0</v>
      </c>
      <c r="AN122" s="124">
        <v>0</v>
      </c>
      <c r="AO122" s="124">
        <v>0</v>
      </c>
      <c r="AP122" s="124">
        <v>0</v>
      </c>
      <c r="AQ122" s="124">
        <v>0</v>
      </c>
      <c r="AR122" s="124">
        <v>0</v>
      </c>
      <c r="AS122" s="124">
        <v>0</v>
      </c>
      <c r="AT122" s="125">
        <f t="shared" si="20"/>
        <v>0</v>
      </c>
      <c r="AU122" s="125">
        <f t="shared" si="21"/>
        <v>0</v>
      </c>
      <c r="AV122" s="125">
        <f t="shared" si="22"/>
        <v>0</v>
      </c>
      <c r="AW122" s="125">
        <f t="shared" si="23"/>
        <v>0</v>
      </c>
    </row>
    <row r="123" spans="1:49" s="126" customFormat="1" ht="97.15" customHeight="1" x14ac:dyDescent="0.25">
      <c r="A123" s="113"/>
      <c r="B123" s="114"/>
      <c r="C123" s="115"/>
      <c r="D123" s="116" t="str">
        <f>IFERROR(+VLOOKUP(C123,[1]BASE!$Q$4:$R$241,2,0),"")</f>
        <v/>
      </c>
      <c r="E123" s="116" t="str">
        <f>IFERROR(+VLOOKUP(C123,[1]BASE!$H$4:$N$241,3,0),"")</f>
        <v/>
      </c>
      <c r="F123" s="116" t="str">
        <f>IFERROR(+VLOOKUP(C123,[1]BASE!$H$4:$N$241,4,0),"")</f>
        <v/>
      </c>
      <c r="G123" s="114"/>
      <c r="H123" s="117" t="str">
        <f>+IFERROR(VLOOKUP(G123,[1]BASE!$AL$4:$AM$31,2,0),"")</f>
        <v/>
      </c>
      <c r="I123" s="116" t="str">
        <f>IFERROR(+VLOOKUP(C123,[1]BASE!$AC$4:$AD$176,2,0),"")</f>
        <v/>
      </c>
      <c r="J123" s="115"/>
      <c r="K123" s="114"/>
      <c r="L123" s="116" t="str">
        <f t="shared" si="16"/>
        <v/>
      </c>
      <c r="M123" s="114"/>
      <c r="N123" s="114"/>
      <c r="O123" s="114"/>
      <c r="P123" s="114"/>
      <c r="Q123" s="114"/>
      <c r="R123" s="114"/>
      <c r="S123" s="114"/>
      <c r="T123" s="114"/>
      <c r="U123" s="114"/>
      <c r="V123" s="115"/>
      <c r="W123" s="114"/>
      <c r="X123" s="116" t="str">
        <f t="shared" si="17"/>
        <v/>
      </c>
      <c r="Y123" s="114"/>
      <c r="Z123" s="119"/>
      <c r="AA123" s="120" t="str">
        <f t="shared" si="18"/>
        <v/>
      </c>
      <c r="AB123" s="114"/>
      <c r="AC123" s="116" t="str">
        <f>IFERROR(+VLOOKUP(Z123,[1]BASE!$Z$4:$AA$246,2,0),"")</f>
        <v/>
      </c>
      <c r="AD123" s="121"/>
      <c r="AE123" s="121"/>
      <c r="AF123" s="122">
        <f t="shared" si="19"/>
        <v>0</v>
      </c>
      <c r="AG123" s="123"/>
      <c r="AH123" s="124">
        <v>0</v>
      </c>
      <c r="AI123" s="124">
        <v>0</v>
      </c>
      <c r="AJ123" s="124">
        <v>0</v>
      </c>
      <c r="AK123" s="124">
        <v>0</v>
      </c>
      <c r="AL123" s="124">
        <v>0</v>
      </c>
      <c r="AM123" s="124">
        <v>0</v>
      </c>
      <c r="AN123" s="124">
        <v>0</v>
      </c>
      <c r="AO123" s="124">
        <v>0</v>
      </c>
      <c r="AP123" s="124">
        <v>0</v>
      </c>
      <c r="AQ123" s="124">
        <v>0</v>
      </c>
      <c r="AR123" s="124">
        <v>0</v>
      </c>
      <c r="AS123" s="124">
        <v>0</v>
      </c>
      <c r="AT123" s="125">
        <f t="shared" si="20"/>
        <v>0</v>
      </c>
      <c r="AU123" s="125">
        <f t="shared" si="21"/>
        <v>0</v>
      </c>
      <c r="AV123" s="125">
        <f t="shared" si="22"/>
        <v>0</v>
      </c>
      <c r="AW123" s="125">
        <f t="shared" si="23"/>
        <v>0</v>
      </c>
    </row>
    <row r="124" spans="1:49" s="126" customFormat="1" ht="97.15" customHeight="1" x14ac:dyDescent="0.25">
      <c r="A124" s="113"/>
      <c r="B124" s="114"/>
      <c r="C124" s="115"/>
      <c r="D124" s="116" t="str">
        <f>IFERROR(+VLOOKUP(C124,[1]BASE!$Q$4:$R$241,2,0),"")</f>
        <v/>
      </c>
      <c r="E124" s="116" t="str">
        <f>IFERROR(+VLOOKUP(C124,[1]BASE!$H$4:$N$241,3,0),"")</f>
        <v/>
      </c>
      <c r="F124" s="116" t="str">
        <f>IFERROR(+VLOOKUP(C124,[1]BASE!$H$4:$N$241,4,0),"")</f>
        <v/>
      </c>
      <c r="G124" s="114"/>
      <c r="H124" s="117" t="str">
        <f>+IFERROR(VLOOKUP(G124,[1]BASE!$AL$4:$AM$31,2,0),"")</f>
        <v/>
      </c>
      <c r="I124" s="116" t="str">
        <f>IFERROR(+VLOOKUP(C124,[1]BASE!$AC$4:$AD$176,2,0),"")</f>
        <v/>
      </c>
      <c r="J124" s="115"/>
      <c r="K124" s="114"/>
      <c r="L124" s="116" t="str">
        <f t="shared" si="16"/>
        <v/>
      </c>
      <c r="M124" s="114"/>
      <c r="N124" s="114"/>
      <c r="O124" s="114"/>
      <c r="P124" s="114"/>
      <c r="Q124" s="114"/>
      <c r="R124" s="114"/>
      <c r="S124" s="114"/>
      <c r="T124" s="114"/>
      <c r="U124" s="114"/>
      <c r="V124" s="115"/>
      <c r="W124" s="114"/>
      <c r="X124" s="116" t="str">
        <f t="shared" si="17"/>
        <v/>
      </c>
      <c r="Y124" s="114"/>
      <c r="Z124" s="119"/>
      <c r="AA124" s="120" t="str">
        <f t="shared" si="18"/>
        <v/>
      </c>
      <c r="AB124" s="114"/>
      <c r="AC124" s="116" t="str">
        <f>IFERROR(+VLOOKUP(Z124,[1]BASE!$Z$4:$AA$246,2,0),"")</f>
        <v/>
      </c>
      <c r="AD124" s="121"/>
      <c r="AE124" s="121"/>
      <c r="AF124" s="122">
        <f t="shared" si="19"/>
        <v>0</v>
      </c>
      <c r="AG124" s="123"/>
      <c r="AH124" s="124">
        <v>0</v>
      </c>
      <c r="AI124" s="124">
        <v>0</v>
      </c>
      <c r="AJ124" s="124">
        <v>0</v>
      </c>
      <c r="AK124" s="124">
        <v>0</v>
      </c>
      <c r="AL124" s="124">
        <v>0</v>
      </c>
      <c r="AM124" s="124">
        <v>0</v>
      </c>
      <c r="AN124" s="124">
        <v>0</v>
      </c>
      <c r="AO124" s="124">
        <v>0</v>
      </c>
      <c r="AP124" s="124">
        <v>0</v>
      </c>
      <c r="AQ124" s="124">
        <v>0</v>
      </c>
      <c r="AR124" s="124">
        <v>0</v>
      </c>
      <c r="AS124" s="124">
        <v>0</v>
      </c>
      <c r="AT124" s="125">
        <f t="shared" si="20"/>
        <v>0</v>
      </c>
      <c r="AU124" s="125">
        <f t="shared" si="21"/>
        <v>0</v>
      </c>
      <c r="AV124" s="125">
        <f t="shared" si="22"/>
        <v>0</v>
      </c>
      <c r="AW124" s="125">
        <f t="shared" si="23"/>
        <v>0</v>
      </c>
    </row>
    <row r="125" spans="1:49" s="126" customFormat="1" ht="97.15" customHeight="1" x14ac:dyDescent="0.25">
      <c r="A125" s="113"/>
      <c r="B125" s="114"/>
      <c r="C125" s="115"/>
      <c r="D125" s="116" t="str">
        <f>IFERROR(+VLOOKUP(C125,[1]BASE!$Q$4:$R$241,2,0),"")</f>
        <v/>
      </c>
      <c r="E125" s="116" t="str">
        <f>IFERROR(+VLOOKUP(C125,[1]BASE!$H$4:$N$241,3,0),"")</f>
        <v/>
      </c>
      <c r="F125" s="116" t="str">
        <f>IFERROR(+VLOOKUP(C125,[1]BASE!$H$4:$N$241,4,0),"")</f>
        <v/>
      </c>
      <c r="G125" s="114"/>
      <c r="H125" s="117" t="str">
        <f>+IFERROR(VLOOKUP(G125,[1]BASE!$AL$4:$AM$31,2,0),"")</f>
        <v/>
      </c>
      <c r="I125" s="116" t="str">
        <f>IFERROR(+VLOOKUP(C125,[1]BASE!$AC$4:$AD$176,2,0),"")</f>
        <v/>
      </c>
      <c r="J125" s="115"/>
      <c r="K125" s="114"/>
      <c r="L125" s="116" t="str">
        <f t="shared" si="16"/>
        <v/>
      </c>
      <c r="M125" s="114"/>
      <c r="N125" s="114"/>
      <c r="O125" s="114"/>
      <c r="P125" s="114"/>
      <c r="Q125" s="114"/>
      <c r="R125" s="114"/>
      <c r="S125" s="114"/>
      <c r="T125" s="114"/>
      <c r="U125" s="114"/>
      <c r="V125" s="115"/>
      <c r="W125" s="114"/>
      <c r="X125" s="116" t="str">
        <f t="shared" si="17"/>
        <v/>
      </c>
      <c r="Y125" s="114"/>
      <c r="Z125" s="119"/>
      <c r="AA125" s="120" t="str">
        <f t="shared" si="18"/>
        <v/>
      </c>
      <c r="AB125" s="114"/>
      <c r="AC125" s="116" t="str">
        <f>IFERROR(+VLOOKUP(Z125,[1]BASE!$Z$4:$AA$246,2,0),"")</f>
        <v/>
      </c>
      <c r="AD125" s="121"/>
      <c r="AE125" s="121"/>
      <c r="AF125" s="122">
        <f t="shared" si="19"/>
        <v>0</v>
      </c>
      <c r="AG125" s="123"/>
      <c r="AH125" s="124">
        <v>0</v>
      </c>
      <c r="AI125" s="124">
        <v>0</v>
      </c>
      <c r="AJ125" s="124">
        <v>0</v>
      </c>
      <c r="AK125" s="124">
        <v>0</v>
      </c>
      <c r="AL125" s="124">
        <v>0</v>
      </c>
      <c r="AM125" s="124">
        <v>0</v>
      </c>
      <c r="AN125" s="124">
        <v>0</v>
      </c>
      <c r="AO125" s="124">
        <v>0</v>
      </c>
      <c r="AP125" s="124">
        <v>0</v>
      </c>
      <c r="AQ125" s="124">
        <v>0</v>
      </c>
      <c r="AR125" s="124">
        <v>0</v>
      </c>
      <c r="AS125" s="124">
        <v>0</v>
      </c>
      <c r="AT125" s="125">
        <f t="shared" si="20"/>
        <v>0</v>
      </c>
      <c r="AU125" s="125">
        <f t="shared" si="21"/>
        <v>0</v>
      </c>
      <c r="AV125" s="125">
        <f t="shared" si="22"/>
        <v>0</v>
      </c>
      <c r="AW125" s="125">
        <f t="shared" si="23"/>
        <v>0</v>
      </c>
    </row>
    <row r="126" spans="1:49" s="126" customFormat="1" ht="97.15" customHeight="1" x14ac:dyDescent="0.25">
      <c r="A126" s="113"/>
      <c r="B126" s="114"/>
      <c r="C126" s="115"/>
      <c r="D126" s="116" t="str">
        <f>IFERROR(+VLOOKUP(C126,[1]BASE!$Q$4:$R$241,2,0),"")</f>
        <v/>
      </c>
      <c r="E126" s="116" t="str">
        <f>IFERROR(+VLOOKUP(C126,[1]BASE!$H$4:$N$241,3,0),"")</f>
        <v/>
      </c>
      <c r="F126" s="116" t="str">
        <f>IFERROR(+VLOOKUP(C126,[1]BASE!$H$4:$N$241,4,0),"")</f>
        <v/>
      </c>
      <c r="G126" s="114"/>
      <c r="H126" s="117" t="str">
        <f>+IFERROR(VLOOKUP(G126,[1]BASE!$AL$4:$AM$31,2,0),"")</f>
        <v/>
      </c>
      <c r="I126" s="116" t="str">
        <f>IFERROR(+VLOOKUP(C126,[1]BASE!$AC$4:$AD$176,2,0),"")</f>
        <v/>
      </c>
      <c r="J126" s="115"/>
      <c r="K126" s="114"/>
      <c r="L126" s="116" t="str">
        <f t="shared" si="16"/>
        <v/>
      </c>
      <c r="M126" s="114"/>
      <c r="N126" s="114"/>
      <c r="O126" s="114"/>
      <c r="P126" s="114"/>
      <c r="Q126" s="114"/>
      <c r="R126" s="114"/>
      <c r="S126" s="114"/>
      <c r="T126" s="114"/>
      <c r="U126" s="114"/>
      <c r="V126" s="115"/>
      <c r="W126" s="114"/>
      <c r="X126" s="116" t="str">
        <f t="shared" si="17"/>
        <v/>
      </c>
      <c r="Y126" s="114"/>
      <c r="Z126" s="119"/>
      <c r="AA126" s="120" t="str">
        <f t="shared" si="18"/>
        <v/>
      </c>
      <c r="AB126" s="114"/>
      <c r="AC126" s="116" t="str">
        <f>IFERROR(+VLOOKUP(Z126,[1]BASE!$Z$4:$AA$246,2,0),"")</f>
        <v/>
      </c>
      <c r="AD126" s="121"/>
      <c r="AE126" s="121"/>
      <c r="AF126" s="122">
        <f t="shared" si="19"/>
        <v>0</v>
      </c>
      <c r="AG126" s="123"/>
      <c r="AH126" s="124">
        <v>0</v>
      </c>
      <c r="AI126" s="124">
        <v>0</v>
      </c>
      <c r="AJ126" s="124">
        <v>0</v>
      </c>
      <c r="AK126" s="124">
        <v>0</v>
      </c>
      <c r="AL126" s="124">
        <v>0</v>
      </c>
      <c r="AM126" s="124">
        <v>0</v>
      </c>
      <c r="AN126" s="124">
        <v>0</v>
      </c>
      <c r="AO126" s="124">
        <v>0</v>
      </c>
      <c r="AP126" s="124">
        <v>0</v>
      </c>
      <c r="AQ126" s="124">
        <v>0</v>
      </c>
      <c r="AR126" s="124">
        <v>0</v>
      </c>
      <c r="AS126" s="124">
        <v>0</v>
      </c>
      <c r="AT126" s="125">
        <f t="shared" si="20"/>
        <v>0</v>
      </c>
      <c r="AU126" s="125">
        <f t="shared" si="21"/>
        <v>0</v>
      </c>
      <c r="AV126" s="125">
        <f t="shared" si="22"/>
        <v>0</v>
      </c>
      <c r="AW126" s="125">
        <f t="shared" si="23"/>
        <v>0</v>
      </c>
    </row>
    <row r="127" spans="1:49" s="126" customFormat="1" ht="97.15" customHeight="1" x14ac:dyDescent="0.25">
      <c r="A127" s="113"/>
      <c r="B127" s="114"/>
      <c r="C127" s="115"/>
      <c r="D127" s="116" t="str">
        <f>IFERROR(+VLOOKUP(C127,[1]BASE!$Q$4:$R$241,2,0),"")</f>
        <v/>
      </c>
      <c r="E127" s="116" t="str">
        <f>IFERROR(+VLOOKUP(C127,[1]BASE!$H$4:$N$241,3,0),"")</f>
        <v/>
      </c>
      <c r="F127" s="116" t="str">
        <f>IFERROR(+VLOOKUP(C127,[1]BASE!$H$4:$N$241,4,0),"")</f>
        <v/>
      </c>
      <c r="G127" s="114"/>
      <c r="H127" s="117" t="str">
        <f>+IFERROR(VLOOKUP(G127,[1]BASE!$AL$4:$AM$31,2,0),"")</f>
        <v/>
      </c>
      <c r="I127" s="116" t="str">
        <f>IFERROR(+VLOOKUP(C127,[1]BASE!$AC$4:$AD$176,2,0),"")</f>
        <v/>
      </c>
      <c r="J127" s="115"/>
      <c r="K127" s="114"/>
      <c r="L127" s="116" t="str">
        <f t="shared" si="16"/>
        <v/>
      </c>
      <c r="M127" s="114"/>
      <c r="N127" s="114"/>
      <c r="O127" s="114"/>
      <c r="P127" s="114"/>
      <c r="Q127" s="114"/>
      <c r="R127" s="114"/>
      <c r="S127" s="114"/>
      <c r="T127" s="114"/>
      <c r="U127" s="114"/>
      <c r="V127" s="115"/>
      <c r="W127" s="114"/>
      <c r="X127" s="116" t="str">
        <f t="shared" si="17"/>
        <v/>
      </c>
      <c r="Y127" s="114"/>
      <c r="Z127" s="119"/>
      <c r="AA127" s="120" t="str">
        <f t="shared" si="18"/>
        <v/>
      </c>
      <c r="AB127" s="114"/>
      <c r="AC127" s="116" t="str">
        <f>IFERROR(+VLOOKUP(Z127,[1]BASE!$Z$4:$AA$246,2,0),"")</f>
        <v/>
      </c>
      <c r="AD127" s="121"/>
      <c r="AE127" s="121"/>
      <c r="AF127" s="122">
        <f t="shared" si="19"/>
        <v>0</v>
      </c>
      <c r="AG127" s="123"/>
      <c r="AH127" s="124">
        <v>0</v>
      </c>
      <c r="AI127" s="124">
        <v>0</v>
      </c>
      <c r="AJ127" s="124">
        <v>0</v>
      </c>
      <c r="AK127" s="124">
        <v>0</v>
      </c>
      <c r="AL127" s="124">
        <v>0</v>
      </c>
      <c r="AM127" s="124">
        <v>0</v>
      </c>
      <c r="AN127" s="124">
        <v>0</v>
      </c>
      <c r="AO127" s="124">
        <v>0</v>
      </c>
      <c r="AP127" s="124">
        <v>0</v>
      </c>
      <c r="AQ127" s="124">
        <v>0</v>
      </c>
      <c r="AR127" s="124">
        <v>0</v>
      </c>
      <c r="AS127" s="124">
        <v>0</v>
      </c>
      <c r="AT127" s="125">
        <f t="shared" si="20"/>
        <v>0</v>
      </c>
      <c r="AU127" s="125">
        <f t="shared" si="21"/>
        <v>0</v>
      </c>
      <c r="AV127" s="125">
        <f t="shared" si="22"/>
        <v>0</v>
      </c>
      <c r="AW127" s="125">
        <f t="shared" si="23"/>
        <v>0</v>
      </c>
    </row>
    <row r="128" spans="1:49" s="126" customFormat="1" ht="97.15" customHeight="1" x14ac:dyDescent="0.25">
      <c r="A128" s="113"/>
      <c r="B128" s="114"/>
      <c r="C128" s="115"/>
      <c r="D128" s="116" t="str">
        <f>IFERROR(+VLOOKUP(C128,[1]BASE!$Q$4:$R$241,2,0),"")</f>
        <v/>
      </c>
      <c r="E128" s="116" t="str">
        <f>IFERROR(+VLOOKUP(C128,[1]BASE!$H$4:$N$241,3,0),"")</f>
        <v/>
      </c>
      <c r="F128" s="116" t="str">
        <f>IFERROR(+VLOOKUP(C128,[1]BASE!$H$4:$N$241,4,0),"")</f>
        <v/>
      </c>
      <c r="G128" s="114"/>
      <c r="H128" s="117" t="str">
        <f>+IFERROR(VLOOKUP(G128,[1]BASE!$AL$4:$AM$31,2,0),"")</f>
        <v/>
      </c>
      <c r="I128" s="116" t="str">
        <f>IFERROR(+VLOOKUP(C128,[1]BASE!$AC$4:$AD$176,2,0),"")</f>
        <v/>
      </c>
      <c r="J128" s="115"/>
      <c r="K128" s="114"/>
      <c r="L128" s="116" t="str">
        <f t="shared" si="16"/>
        <v/>
      </c>
      <c r="M128" s="114"/>
      <c r="N128" s="114"/>
      <c r="O128" s="114"/>
      <c r="P128" s="114"/>
      <c r="Q128" s="114"/>
      <c r="R128" s="114"/>
      <c r="S128" s="114"/>
      <c r="T128" s="114"/>
      <c r="U128" s="114"/>
      <c r="V128" s="115"/>
      <c r="W128" s="114"/>
      <c r="X128" s="116" t="str">
        <f t="shared" si="17"/>
        <v/>
      </c>
      <c r="Y128" s="114"/>
      <c r="Z128" s="119"/>
      <c r="AA128" s="120" t="str">
        <f t="shared" si="18"/>
        <v/>
      </c>
      <c r="AB128" s="114"/>
      <c r="AC128" s="116" t="str">
        <f>IFERROR(+VLOOKUP(Z128,[1]BASE!$Z$4:$AA$246,2,0),"")</f>
        <v/>
      </c>
      <c r="AD128" s="121"/>
      <c r="AE128" s="121"/>
      <c r="AF128" s="122">
        <f t="shared" si="19"/>
        <v>0</v>
      </c>
      <c r="AG128" s="123"/>
      <c r="AH128" s="124">
        <v>0</v>
      </c>
      <c r="AI128" s="124">
        <v>0</v>
      </c>
      <c r="AJ128" s="124">
        <v>0</v>
      </c>
      <c r="AK128" s="124">
        <v>0</v>
      </c>
      <c r="AL128" s="124">
        <v>0</v>
      </c>
      <c r="AM128" s="124">
        <v>0</v>
      </c>
      <c r="AN128" s="124">
        <v>0</v>
      </c>
      <c r="AO128" s="124">
        <v>0</v>
      </c>
      <c r="AP128" s="124">
        <v>0</v>
      </c>
      <c r="AQ128" s="124">
        <v>0</v>
      </c>
      <c r="AR128" s="124">
        <v>0</v>
      </c>
      <c r="AS128" s="124">
        <v>0</v>
      </c>
      <c r="AT128" s="125">
        <f t="shared" si="20"/>
        <v>0</v>
      </c>
      <c r="AU128" s="125">
        <f t="shared" si="21"/>
        <v>0</v>
      </c>
      <c r="AV128" s="125">
        <f t="shared" si="22"/>
        <v>0</v>
      </c>
      <c r="AW128" s="125">
        <f t="shared" si="23"/>
        <v>0</v>
      </c>
    </row>
    <row r="129" spans="1:49" s="126" customFormat="1" ht="97.15" customHeight="1" x14ac:dyDescent="0.25">
      <c r="A129" s="113"/>
      <c r="B129" s="114"/>
      <c r="C129" s="115"/>
      <c r="D129" s="116" t="str">
        <f>IFERROR(+VLOOKUP(C129,[1]BASE!$Q$4:$R$241,2,0),"")</f>
        <v/>
      </c>
      <c r="E129" s="116" t="str">
        <f>IFERROR(+VLOOKUP(C129,[1]BASE!$H$4:$N$241,3,0),"")</f>
        <v/>
      </c>
      <c r="F129" s="116" t="str">
        <f>IFERROR(+VLOOKUP(C129,[1]BASE!$H$4:$N$241,4,0),"")</f>
        <v/>
      </c>
      <c r="G129" s="114"/>
      <c r="H129" s="117" t="str">
        <f>+IFERROR(VLOOKUP(G129,[1]BASE!$AL$4:$AM$31,2,0),"")</f>
        <v/>
      </c>
      <c r="I129" s="116" t="str">
        <f>IFERROR(+VLOOKUP(C129,[1]BASE!$AC$4:$AD$176,2,0),"")</f>
        <v/>
      </c>
      <c r="J129" s="115"/>
      <c r="K129" s="114"/>
      <c r="L129" s="116" t="str">
        <f t="shared" si="16"/>
        <v/>
      </c>
      <c r="M129" s="114"/>
      <c r="N129" s="114"/>
      <c r="O129" s="114"/>
      <c r="P129" s="114"/>
      <c r="Q129" s="114"/>
      <c r="R129" s="114"/>
      <c r="S129" s="114"/>
      <c r="T129" s="114"/>
      <c r="U129" s="114"/>
      <c r="V129" s="115"/>
      <c r="W129" s="114"/>
      <c r="X129" s="116" t="str">
        <f t="shared" si="17"/>
        <v/>
      </c>
      <c r="Y129" s="114"/>
      <c r="Z129" s="119"/>
      <c r="AA129" s="120" t="str">
        <f t="shared" si="18"/>
        <v/>
      </c>
      <c r="AB129" s="114"/>
      <c r="AC129" s="116" t="str">
        <f>IFERROR(+VLOOKUP(Z129,[1]BASE!$Z$4:$AA$246,2,0),"")</f>
        <v/>
      </c>
      <c r="AD129" s="121"/>
      <c r="AE129" s="121"/>
      <c r="AF129" s="122">
        <f t="shared" si="19"/>
        <v>0</v>
      </c>
      <c r="AG129" s="123"/>
      <c r="AH129" s="124">
        <v>0</v>
      </c>
      <c r="AI129" s="124">
        <v>0</v>
      </c>
      <c r="AJ129" s="124">
        <v>0</v>
      </c>
      <c r="AK129" s="124">
        <v>0</v>
      </c>
      <c r="AL129" s="124">
        <v>0</v>
      </c>
      <c r="AM129" s="124">
        <v>0</v>
      </c>
      <c r="AN129" s="124">
        <v>0</v>
      </c>
      <c r="AO129" s="124">
        <v>0</v>
      </c>
      <c r="AP129" s="124">
        <v>0</v>
      </c>
      <c r="AQ129" s="124">
        <v>0</v>
      </c>
      <c r="AR129" s="124">
        <v>0</v>
      </c>
      <c r="AS129" s="124">
        <v>0</v>
      </c>
      <c r="AT129" s="125">
        <f t="shared" si="20"/>
        <v>0</v>
      </c>
      <c r="AU129" s="125">
        <f t="shared" si="21"/>
        <v>0</v>
      </c>
      <c r="AV129" s="125">
        <f t="shared" si="22"/>
        <v>0</v>
      </c>
      <c r="AW129" s="125">
        <f t="shared" si="23"/>
        <v>0</v>
      </c>
    </row>
    <row r="130" spans="1:49" s="126" customFormat="1" ht="97.15" customHeight="1" x14ac:dyDescent="0.25">
      <c r="A130" s="113"/>
      <c r="B130" s="114"/>
      <c r="C130" s="115"/>
      <c r="D130" s="116" t="str">
        <f>IFERROR(+VLOOKUP(C130,[1]BASE!$Q$4:$R$241,2,0),"")</f>
        <v/>
      </c>
      <c r="E130" s="116" t="str">
        <f>IFERROR(+VLOOKUP(C130,[1]BASE!$H$4:$N$241,3,0),"")</f>
        <v/>
      </c>
      <c r="F130" s="116" t="str">
        <f>IFERROR(+VLOOKUP(C130,[1]BASE!$H$4:$N$241,4,0),"")</f>
        <v/>
      </c>
      <c r="G130" s="114"/>
      <c r="H130" s="117" t="str">
        <f>+IFERROR(VLOOKUP(G130,[1]BASE!$AL$4:$AM$31,2,0),"")</f>
        <v/>
      </c>
      <c r="I130" s="116" t="str">
        <f>IFERROR(+VLOOKUP(C130,[1]BASE!$AC$4:$AD$176,2,0),"")</f>
        <v/>
      </c>
      <c r="J130" s="115"/>
      <c r="K130" s="114"/>
      <c r="L130" s="116" t="str">
        <f t="shared" si="16"/>
        <v/>
      </c>
      <c r="M130" s="114"/>
      <c r="N130" s="114"/>
      <c r="O130" s="114"/>
      <c r="P130" s="114"/>
      <c r="Q130" s="114"/>
      <c r="R130" s="114"/>
      <c r="S130" s="114"/>
      <c r="T130" s="114"/>
      <c r="U130" s="114"/>
      <c r="V130" s="115"/>
      <c r="W130" s="114"/>
      <c r="X130" s="116" t="str">
        <f t="shared" si="17"/>
        <v/>
      </c>
      <c r="Y130" s="114"/>
      <c r="Z130" s="119"/>
      <c r="AA130" s="120" t="str">
        <f t="shared" si="18"/>
        <v/>
      </c>
      <c r="AB130" s="114"/>
      <c r="AC130" s="116" t="str">
        <f>IFERROR(+VLOOKUP(Z130,[1]BASE!$Z$4:$AA$246,2,0),"")</f>
        <v/>
      </c>
      <c r="AD130" s="121"/>
      <c r="AE130" s="121"/>
      <c r="AF130" s="122">
        <f t="shared" si="19"/>
        <v>0</v>
      </c>
      <c r="AG130" s="123"/>
      <c r="AH130" s="124">
        <v>0</v>
      </c>
      <c r="AI130" s="124">
        <v>0</v>
      </c>
      <c r="AJ130" s="124">
        <v>0</v>
      </c>
      <c r="AK130" s="124">
        <v>0</v>
      </c>
      <c r="AL130" s="124">
        <v>0</v>
      </c>
      <c r="AM130" s="124">
        <v>0</v>
      </c>
      <c r="AN130" s="124">
        <v>0</v>
      </c>
      <c r="AO130" s="124">
        <v>0</v>
      </c>
      <c r="AP130" s="124">
        <v>0</v>
      </c>
      <c r="AQ130" s="124">
        <v>0</v>
      </c>
      <c r="AR130" s="124">
        <v>0</v>
      </c>
      <c r="AS130" s="124">
        <v>0</v>
      </c>
      <c r="AT130" s="125">
        <f t="shared" si="20"/>
        <v>0</v>
      </c>
      <c r="AU130" s="125">
        <f t="shared" si="21"/>
        <v>0</v>
      </c>
      <c r="AV130" s="125">
        <f t="shared" si="22"/>
        <v>0</v>
      </c>
      <c r="AW130" s="125">
        <f t="shared" si="23"/>
        <v>0</v>
      </c>
    </row>
    <row r="131" spans="1:49" s="126" customFormat="1" ht="97.15" customHeight="1" x14ac:dyDescent="0.25">
      <c r="A131" s="113"/>
      <c r="B131" s="114"/>
      <c r="C131" s="115"/>
      <c r="D131" s="116" t="str">
        <f>IFERROR(+VLOOKUP(C131,[1]BASE!$Q$4:$R$241,2,0),"")</f>
        <v/>
      </c>
      <c r="E131" s="116" t="str">
        <f>IFERROR(+VLOOKUP(C131,[1]BASE!$H$4:$N$241,3,0),"")</f>
        <v/>
      </c>
      <c r="F131" s="116" t="str">
        <f>IFERROR(+VLOOKUP(C131,[1]BASE!$H$4:$N$241,4,0),"")</f>
        <v/>
      </c>
      <c r="G131" s="114"/>
      <c r="H131" s="117" t="str">
        <f>+IFERROR(VLOOKUP(G131,[1]BASE!$AL$4:$AM$31,2,0),"")</f>
        <v/>
      </c>
      <c r="I131" s="116" t="str">
        <f>IFERROR(+VLOOKUP(C131,[1]BASE!$AC$4:$AD$176,2,0),"")</f>
        <v/>
      </c>
      <c r="J131" s="115"/>
      <c r="K131" s="114"/>
      <c r="L131" s="116" t="str">
        <f t="shared" si="16"/>
        <v/>
      </c>
      <c r="M131" s="114"/>
      <c r="N131" s="114"/>
      <c r="O131" s="114"/>
      <c r="P131" s="114"/>
      <c r="Q131" s="114"/>
      <c r="R131" s="114"/>
      <c r="S131" s="114"/>
      <c r="T131" s="114"/>
      <c r="U131" s="114"/>
      <c r="V131" s="115"/>
      <c r="W131" s="114"/>
      <c r="X131" s="116" t="str">
        <f t="shared" si="17"/>
        <v/>
      </c>
      <c r="Y131" s="114"/>
      <c r="Z131" s="119"/>
      <c r="AA131" s="120" t="str">
        <f t="shared" si="18"/>
        <v/>
      </c>
      <c r="AB131" s="114"/>
      <c r="AC131" s="116" t="str">
        <f>IFERROR(+VLOOKUP(Z131,[1]BASE!$Z$4:$AA$246,2,0),"")</f>
        <v/>
      </c>
      <c r="AD131" s="121"/>
      <c r="AE131" s="121"/>
      <c r="AF131" s="122">
        <f t="shared" si="19"/>
        <v>0</v>
      </c>
      <c r="AG131" s="123"/>
      <c r="AH131" s="124">
        <v>0</v>
      </c>
      <c r="AI131" s="124">
        <v>0</v>
      </c>
      <c r="AJ131" s="124">
        <v>0</v>
      </c>
      <c r="AK131" s="124">
        <v>0</v>
      </c>
      <c r="AL131" s="124">
        <v>0</v>
      </c>
      <c r="AM131" s="124">
        <v>0</v>
      </c>
      <c r="AN131" s="124">
        <v>0</v>
      </c>
      <c r="AO131" s="124">
        <v>0</v>
      </c>
      <c r="AP131" s="124">
        <v>0</v>
      </c>
      <c r="AQ131" s="124">
        <v>0</v>
      </c>
      <c r="AR131" s="124">
        <v>0</v>
      </c>
      <c r="AS131" s="124">
        <v>0</v>
      </c>
      <c r="AT131" s="125">
        <f t="shared" si="20"/>
        <v>0</v>
      </c>
      <c r="AU131" s="125">
        <f t="shared" si="21"/>
        <v>0</v>
      </c>
      <c r="AV131" s="125">
        <f t="shared" si="22"/>
        <v>0</v>
      </c>
      <c r="AW131" s="125">
        <f t="shared" si="23"/>
        <v>0</v>
      </c>
    </row>
    <row r="132" spans="1:49" s="126" customFormat="1" ht="97.15" customHeight="1" x14ac:dyDescent="0.25">
      <c r="A132" s="113"/>
      <c r="B132" s="114"/>
      <c r="C132" s="115"/>
      <c r="D132" s="116" t="str">
        <f>IFERROR(+VLOOKUP(C132,[1]BASE!$Q$4:$R$241,2,0),"")</f>
        <v/>
      </c>
      <c r="E132" s="116" t="str">
        <f>IFERROR(+VLOOKUP(C132,[1]BASE!$H$4:$N$241,3,0),"")</f>
        <v/>
      </c>
      <c r="F132" s="116" t="str">
        <f>IFERROR(+VLOOKUP(C132,[1]BASE!$H$4:$N$241,4,0),"")</f>
        <v/>
      </c>
      <c r="G132" s="114"/>
      <c r="H132" s="117" t="str">
        <f>+IFERROR(VLOOKUP(G132,[1]BASE!$AL$4:$AM$31,2,0),"")</f>
        <v/>
      </c>
      <c r="I132" s="116" t="str">
        <f>IFERROR(+VLOOKUP(C132,[1]BASE!$AC$4:$AD$176,2,0),"")</f>
        <v/>
      </c>
      <c r="J132" s="115"/>
      <c r="K132" s="114"/>
      <c r="L132" s="116" t="str">
        <f t="shared" si="16"/>
        <v/>
      </c>
      <c r="M132" s="114"/>
      <c r="N132" s="114"/>
      <c r="O132" s="114"/>
      <c r="P132" s="114"/>
      <c r="Q132" s="114"/>
      <c r="R132" s="114"/>
      <c r="S132" s="114"/>
      <c r="T132" s="114"/>
      <c r="U132" s="114"/>
      <c r="V132" s="115"/>
      <c r="W132" s="114"/>
      <c r="X132" s="116" t="str">
        <f t="shared" si="17"/>
        <v/>
      </c>
      <c r="Y132" s="114"/>
      <c r="Z132" s="119"/>
      <c r="AA132" s="120" t="str">
        <f t="shared" si="18"/>
        <v/>
      </c>
      <c r="AB132" s="114"/>
      <c r="AC132" s="116" t="str">
        <f>IFERROR(+VLOOKUP(Z132,[1]BASE!$Z$4:$AA$246,2,0),"")</f>
        <v/>
      </c>
      <c r="AD132" s="121"/>
      <c r="AE132" s="121"/>
      <c r="AF132" s="122">
        <f t="shared" si="19"/>
        <v>0</v>
      </c>
      <c r="AG132" s="123"/>
      <c r="AH132" s="124">
        <v>0</v>
      </c>
      <c r="AI132" s="124">
        <v>0</v>
      </c>
      <c r="AJ132" s="124">
        <v>0</v>
      </c>
      <c r="AK132" s="124">
        <v>0</v>
      </c>
      <c r="AL132" s="124">
        <v>0</v>
      </c>
      <c r="AM132" s="124">
        <v>0</v>
      </c>
      <c r="AN132" s="124">
        <v>0</v>
      </c>
      <c r="AO132" s="124">
        <v>0</v>
      </c>
      <c r="AP132" s="124">
        <v>0</v>
      </c>
      <c r="AQ132" s="124">
        <v>0</v>
      </c>
      <c r="AR132" s="124">
        <v>0</v>
      </c>
      <c r="AS132" s="124">
        <v>0</v>
      </c>
      <c r="AT132" s="125">
        <f t="shared" si="20"/>
        <v>0</v>
      </c>
      <c r="AU132" s="125">
        <f t="shared" si="21"/>
        <v>0</v>
      </c>
      <c r="AV132" s="125">
        <f t="shared" si="22"/>
        <v>0</v>
      </c>
      <c r="AW132" s="125">
        <f t="shared" si="23"/>
        <v>0</v>
      </c>
    </row>
    <row r="133" spans="1:49" s="126" customFormat="1" ht="97.15" customHeight="1" x14ac:dyDescent="0.25">
      <c r="A133" s="113"/>
      <c r="B133" s="114"/>
      <c r="C133" s="115"/>
      <c r="D133" s="116" t="str">
        <f>IFERROR(+VLOOKUP(C133,[1]BASE!$Q$4:$R$241,2,0),"")</f>
        <v/>
      </c>
      <c r="E133" s="116" t="str">
        <f>IFERROR(+VLOOKUP(C133,[1]BASE!$H$4:$N$241,3,0),"")</f>
        <v/>
      </c>
      <c r="F133" s="116" t="str">
        <f>IFERROR(+VLOOKUP(C133,[1]BASE!$H$4:$N$241,4,0),"")</f>
        <v/>
      </c>
      <c r="G133" s="114"/>
      <c r="H133" s="117" t="str">
        <f>+IFERROR(VLOOKUP(G133,[1]BASE!$AL$4:$AM$31,2,0),"")</f>
        <v/>
      </c>
      <c r="I133" s="116" t="str">
        <f>IFERROR(+VLOOKUP(C133,[1]BASE!$AC$4:$AD$176,2,0),"")</f>
        <v/>
      </c>
      <c r="J133" s="115"/>
      <c r="K133" s="114"/>
      <c r="L133" s="116" t="str">
        <f t="shared" si="16"/>
        <v/>
      </c>
      <c r="M133" s="114"/>
      <c r="N133" s="114"/>
      <c r="O133" s="114"/>
      <c r="P133" s="114"/>
      <c r="Q133" s="114"/>
      <c r="R133" s="114"/>
      <c r="S133" s="114"/>
      <c r="T133" s="114"/>
      <c r="U133" s="114"/>
      <c r="V133" s="115"/>
      <c r="W133" s="114"/>
      <c r="X133" s="116" t="str">
        <f t="shared" si="17"/>
        <v/>
      </c>
      <c r="Y133" s="114"/>
      <c r="Z133" s="119"/>
      <c r="AA133" s="120" t="str">
        <f t="shared" si="18"/>
        <v/>
      </c>
      <c r="AB133" s="114"/>
      <c r="AC133" s="116" t="str">
        <f>IFERROR(+VLOOKUP(Z133,[1]BASE!$Z$4:$AA$246,2,0),"")</f>
        <v/>
      </c>
      <c r="AD133" s="121"/>
      <c r="AE133" s="121"/>
      <c r="AF133" s="122">
        <f t="shared" si="19"/>
        <v>0</v>
      </c>
      <c r="AG133" s="123"/>
      <c r="AH133" s="124">
        <v>0</v>
      </c>
      <c r="AI133" s="124">
        <v>0</v>
      </c>
      <c r="AJ133" s="124">
        <v>0</v>
      </c>
      <c r="AK133" s="124">
        <v>0</v>
      </c>
      <c r="AL133" s="124">
        <v>0</v>
      </c>
      <c r="AM133" s="124">
        <v>0</v>
      </c>
      <c r="AN133" s="124">
        <v>0</v>
      </c>
      <c r="AO133" s="124">
        <v>0</v>
      </c>
      <c r="AP133" s="124">
        <v>0</v>
      </c>
      <c r="AQ133" s="124">
        <v>0</v>
      </c>
      <c r="AR133" s="124">
        <v>0</v>
      </c>
      <c r="AS133" s="124">
        <v>0</v>
      </c>
      <c r="AT133" s="125">
        <f t="shared" si="20"/>
        <v>0</v>
      </c>
      <c r="AU133" s="125">
        <f t="shared" si="21"/>
        <v>0</v>
      </c>
      <c r="AV133" s="125">
        <f t="shared" si="22"/>
        <v>0</v>
      </c>
      <c r="AW133" s="125">
        <f t="shared" si="23"/>
        <v>0</v>
      </c>
    </row>
    <row r="134" spans="1:49" s="126" customFormat="1" ht="97.15" customHeight="1" x14ac:dyDescent="0.25">
      <c r="A134" s="113"/>
      <c r="B134" s="114"/>
      <c r="C134" s="115"/>
      <c r="D134" s="116" t="str">
        <f>IFERROR(+VLOOKUP(C134,[1]BASE!$Q$4:$R$241,2,0),"")</f>
        <v/>
      </c>
      <c r="E134" s="116" t="str">
        <f>IFERROR(+VLOOKUP(C134,[1]BASE!$H$4:$N$241,3,0),"")</f>
        <v/>
      </c>
      <c r="F134" s="116" t="str">
        <f>IFERROR(+VLOOKUP(C134,[1]BASE!$H$4:$N$241,4,0),"")</f>
        <v/>
      </c>
      <c r="G134" s="114"/>
      <c r="H134" s="117" t="str">
        <f>+IFERROR(VLOOKUP(G134,[1]BASE!$AL$4:$AM$31,2,0),"")</f>
        <v/>
      </c>
      <c r="I134" s="116" t="str">
        <f>IFERROR(+VLOOKUP(C134,[1]BASE!$AC$4:$AD$176,2,0),"")</f>
        <v/>
      </c>
      <c r="J134" s="115"/>
      <c r="K134" s="114"/>
      <c r="L134" s="116" t="str">
        <f t="shared" si="16"/>
        <v/>
      </c>
      <c r="M134" s="114"/>
      <c r="N134" s="114"/>
      <c r="O134" s="114"/>
      <c r="P134" s="114"/>
      <c r="Q134" s="114"/>
      <c r="R134" s="114"/>
      <c r="S134" s="114"/>
      <c r="T134" s="114"/>
      <c r="U134" s="114"/>
      <c r="V134" s="115"/>
      <c r="W134" s="114"/>
      <c r="X134" s="116" t="str">
        <f t="shared" si="17"/>
        <v/>
      </c>
      <c r="Y134" s="114"/>
      <c r="Z134" s="119"/>
      <c r="AA134" s="120" t="str">
        <f t="shared" si="18"/>
        <v/>
      </c>
      <c r="AB134" s="114"/>
      <c r="AC134" s="116" t="str">
        <f>IFERROR(+VLOOKUP(Z134,[1]BASE!$Z$4:$AA$246,2,0),"")</f>
        <v/>
      </c>
      <c r="AD134" s="121"/>
      <c r="AE134" s="121"/>
      <c r="AF134" s="122">
        <f t="shared" si="19"/>
        <v>0</v>
      </c>
      <c r="AG134" s="123"/>
      <c r="AH134" s="124">
        <v>0</v>
      </c>
      <c r="AI134" s="124">
        <v>0</v>
      </c>
      <c r="AJ134" s="124">
        <v>0</v>
      </c>
      <c r="AK134" s="124">
        <v>0</v>
      </c>
      <c r="AL134" s="124">
        <v>0</v>
      </c>
      <c r="AM134" s="124">
        <v>0</v>
      </c>
      <c r="AN134" s="124">
        <v>0</v>
      </c>
      <c r="AO134" s="124">
        <v>0</v>
      </c>
      <c r="AP134" s="124">
        <v>0</v>
      </c>
      <c r="AQ134" s="124">
        <v>0</v>
      </c>
      <c r="AR134" s="124">
        <v>0</v>
      </c>
      <c r="AS134" s="124">
        <v>0</v>
      </c>
      <c r="AT134" s="125">
        <f t="shared" si="20"/>
        <v>0</v>
      </c>
      <c r="AU134" s="125">
        <f t="shared" si="21"/>
        <v>0</v>
      </c>
      <c r="AV134" s="125">
        <f t="shared" si="22"/>
        <v>0</v>
      </c>
      <c r="AW134" s="125">
        <f t="shared" si="23"/>
        <v>0</v>
      </c>
    </row>
    <row r="135" spans="1:49" s="126" customFormat="1" ht="97.15" customHeight="1" x14ac:dyDescent="0.25">
      <c r="A135" s="113"/>
      <c r="B135" s="114"/>
      <c r="C135" s="115"/>
      <c r="D135" s="116" t="str">
        <f>IFERROR(+VLOOKUP(C135,[1]BASE!$Q$4:$R$241,2,0),"")</f>
        <v/>
      </c>
      <c r="E135" s="116" t="str">
        <f>IFERROR(+VLOOKUP(C135,[1]BASE!$H$4:$N$241,3,0),"")</f>
        <v/>
      </c>
      <c r="F135" s="116" t="str">
        <f>IFERROR(+VLOOKUP(C135,[1]BASE!$H$4:$N$241,4,0),"")</f>
        <v/>
      </c>
      <c r="G135" s="114"/>
      <c r="H135" s="117" t="str">
        <f>+IFERROR(VLOOKUP(G135,[1]BASE!$AL$4:$AM$31,2,0),"")</f>
        <v/>
      </c>
      <c r="I135" s="116" t="str">
        <f>IFERROR(+VLOOKUP(C135,[1]BASE!$AC$4:$AD$176,2,0),"")</f>
        <v/>
      </c>
      <c r="J135" s="115"/>
      <c r="K135" s="114"/>
      <c r="L135" s="116" t="str">
        <f t="shared" si="16"/>
        <v/>
      </c>
      <c r="M135" s="114"/>
      <c r="N135" s="114"/>
      <c r="O135" s="114"/>
      <c r="P135" s="114"/>
      <c r="Q135" s="114"/>
      <c r="R135" s="114"/>
      <c r="S135" s="114"/>
      <c r="T135" s="114"/>
      <c r="U135" s="114"/>
      <c r="V135" s="115"/>
      <c r="W135" s="114"/>
      <c r="X135" s="116" t="str">
        <f t="shared" si="17"/>
        <v/>
      </c>
      <c r="Y135" s="114"/>
      <c r="Z135" s="119"/>
      <c r="AA135" s="120" t="str">
        <f t="shared" si="18"/>
        <v/>
      </c>
      <c r="AB135" s="114"/>
      <c r="AC135" s="116" t="str">
        <f>IFERROR(+VLOOKUP(Z135,[1]BASE!$Z$4:$AA$246,2,0),"")</f>
        <v/>
      </c>
      <c r="AD135" s="121"/>
      <c r="AE135" s="121"/>
      <c r="AF135" s="122">
        <f t="shared" si="19"/>
        <v>0</v>
      </c>
      <c r="AG135" s="123"/>
      <c r="AH135" s="124">
        <v>0</v>
      </c>
      <c r="AI135" s="124">
        <v>0</v>
      </c>
      <c r="AJ135" s="124">
        <v>0</v>
      </c>
      <c r="AK135" s="124">
        <v>0</v>
      </c>
      <c r="AL135" s="124">
        <v>0</v>
      </c>
      <c r="AM135" s="124">
        <v>0</v>
      </c>
      <c r="AN135" s="124">
        <v>0</v>
      </c>
      <c r="AO135" s="124">
        <v>0</v>
      </c>
      <c r="AP135" s="124">
        <v>0</v>
      </c>
      <c r="AQ135" s="124">
        <v>0</v>
      </c>
      <c r="AR135" s="124">
        <v>0</v>
      </c>
      <c r="AS135" s="124">
        <v>0</v>
      </c>
      <c r="AT135" s="125">
        <f t="shared" si="20"/>
        <v>0</v>
      </c>
      <c r="AU135" s="125">
        <f t="shared" si="21"/>
        <v>0</v>
      </c>
      <c r="AV135" s="125">
        <f t="shared" si="22"/>
        <v>0</v>
      </c>
      <c r="AW135" s="125">
        <f t="shared" si="23"/>
        <v>0</v>
      </c>
    </row>
    <row r="136" spans="1:49" s="126" customFormat="1" ht="97.15" customHeight="1" x14ac:dyDescent="0.25">
      <c r="A136" s="113"/>
      <c r="B136" s="114"/>
      <c r="C136" s="115"/>
      <c r="D136" s="116" t="str">
        <f>IFERROR(+VLOOKUP(C136,[1]BASE!$Q$4:$R$241,2,0),"")</f>
        <v/>
      </c>
      <c r="E136" s="116" t="str">
        <f>IFERROR(+VLOOKUP(C136,[1]BASE!$H$4:$N$241,3,0),"")</f>
        <v/>
      </c>
      <c r="F136" s="116" t="str">
        <f>IFERROR(+VLOOKUP(C136,[1]BASE!$H$4:$N$241,4,0),"")</f>
        <v/>
      </c>
      <c r="G136" s="114"/>
      <c r="H136" s="117" t="str">
        <f>+IFERROR(VLOOKUP(G136,[1]BASE!$AL$4:$AM$31,2,0),"")</f>
        <v/>
      </c>
      <c r="I136" s="116" t="str">
        <f>IFERROR(+VLOOKUP(C136,[1]BASE!$AC$4:$AD$176,2,0),"")</f>
        <v/>
      </c>
      <c r="J136" s="115"/>
      <c r="K136" s="114"/>
      <c r="L136" s="116" t="str">
        <f t="shared" si="16"/>
        <v/>
      </c>
      <c r="M136" s="114"/>
      <c r="N136" s="114"/>
      <c r="O136" s="114"/>
      <c r="P136" s="114"/>
      <c r="Q136" s="114"/>
      <c r="R136" s="114"/>
      <c r="S136" s="114"/>
      <c r="T136" s="114"/>
      <c r="U136" s="114"/>
      <c r="V136" s="115"/>
      <c r="W136" s="114"/>
      <c r="X136" s="116" t="str">
        <f t="shared" si="17"/>
        <v/>
      </c>
      <c r="Y136" s="114"/>
      <c r="Z136" s="119"/>
      <c r="AA136" s="120" t="str">
        <f t="shared" si="18"/>
        <v/>
      </c>
      <c r="AB136" s="114"/>
      <c r="AC136" s="116" t="str">
        <f>IFERROR(+VLOOKUP(Z136,[1]BASE!$Z$4:$AA$246,2,0),"")</f>
        <v/>
      </c>
      <c r="AD136" s="121"/>
      <c r="AE136" s="121"/>
      <c r="AF136" s="122">
        <f t="shared" si="19"/>
        <v>0</v>
      </c>
      <c r="AG136" s="123"/>
      <c r="AH136" s="124">
        <v>0</v>
      </c>
      <c r="AI136" s="124">
        <v>0</v>
      </c>
      <c r="AJ136" s="124">
        <v>0</v>
      </c>
      <c r="AK136" s="124">
        <v>0</v>
      </c>
      <c r="AL136" s="124">
        <v>0</v>
      </c>
      <c r="AM136" s="124">
        <v>0</v>
      </c>
      <c r="AN136" s="124">
        <v>0</v>
      </c>
      <c r="AO136" s="124">
        <v>0</v>
      </c>
      <c r="AP136" s="124">
        <v>0</v>
      </c>
      <c r="AQ136" s="124">
        <v>0</v>
      </c>
      <c r="AR136" s="124">
        <v>0</v>
      </c>
      <c r="AS136" s="124">
        <v>0</v>
      </c>
      <c r="AT136" s="125">
        <f t="shared" si="20"/>
        <v>0</v>
      </c>
      <c r="AU136" s="125">
        <f t="shared" si="21"/>
        <v>0</v>
      </c>
      <c r="AV136" s="125">
        <f t="shared" si="22"/>
        <v>0</v>
      </c>
      <c r="AW136" s="125">
        <f t="shared" si="23"/>
        <v>0</v>
      </c>
    </row>
    <row r="137" spans="1:49" s="126" customFormat="1" ht="97.15" customHeight="1" x14ac:dyDescent="0.25">
      <c r="A137" s="113"/>
      <c r="B137" s="114"/>
      <c r="C137" s="115"/>
      <c r="D137" s="116" t="str">
        <f>IFERROR(+VLOOKUP(C137,[1]BASE!$Q$4:$R$241,2,0),"")</f>
        <v/>
      </c>
      <c r="E137" s="116" t="str">
        <f>IFERROR(+VLOOKUP(C137,[1]BASE!$H$4:$N$241,3,0),"")</f>
        <v/>
      </c>
      <c r="F137" s="116" t="str">
        <f>IFERROR(+VLOOKUP(C137,[1]BASE!$H$4:$N$241,4,0),"")</f>
        <v/>
      </c>
      <c r="G137" s="114"/>
      <c r="H137" s="117" t="str">
        <f>+IFERROR(VLOOKUP(G137,[1]BASE!$AL$4:$AM$31,2,0),"")</f>
        <v/>
      </c>
      <c r="I137" s="116" t="str">
        <f>IFERROR(+VLOOKUP(C137,[1]BASE!$AC$4:$AD$176,2,0),"")</f>
        <v/>
      </c>
      <c r="J137" s="115"/>
      <c r="K137" s="114"/>
      <c r="L137" s="116" t="str">
        <f t="shared" si="16"/>
        <v/>
      </c>
      <c r="M137" s="114"/>
      <c r="N137" s="114"/>
      <c r="O137" s="114"/>
      <c r="P137" s="114"/>
      <c r="Q137" s="114"/>
      <c r="R137" s="114"/>
      <c r="S137" s="114"/>
      <c r="T137" s="114"/>
      <c r="U137" s="114"/>
      <c r="V137" s="115"/>
      <c r="W137" s="114"/>
      <c r="X137" s="116" t="str">
        <f t="shared" si="17"/>
        <v/>
      </c>
      <c r="Y137" s="114"/>
      <c r="Z137" s="119"/>
      <c r="AA137" s="120" t="str">
        <f t="shared" si="18"/>
        <v/>
      </c>
      <c r="AB137" s="114"/>
      <c r="AC137" s="116" t="str">
        <f>IFERROR(+VLOOKUP(Z137,[1]BASE!$Z$4:$AA$246,2,0),"")</f>
        <v/>
      </c>
      <c r="AD137" s="121"/>
      <c r="AE137" s="121"/>
      <c r="AF137" s="122">
        <f t="shared" si="19"/>
        <v>0</v>
      </c>
      <c r="AG137" s="123"/>
      <c r="AH137" s="124">
        <v>0</v>
      </c>
      <c r="AI137" s="124">
        <v>0</v>
      </c>
      <c r="AJ137" s="124">
        <v>0</v>
      </c>
      <c r="AK137" s="124">
        <v>0</v>
      </c>
      <c r="AL137" s="124">
        <v>0</v>
      </c>
      <c r="AM137" s="124">
        <v>0</v>
      </c>
      <c r="AN137" s="124">
        <v>0</v>
      </c>
      <c r="AO137" s="124">
        <v>0</v>
      </c>
      <c r="AP137" s="124">
        <v>0</v>
      </c>
      <c r="AQ137" s="124">
        <v>0</v>
      </c>
      <c r="AR137" s="124">
        <v>0</v>
      </c>
      <c r="AS137" s="124">
        <v>0</v>
      </c>
      <c r="AT137" s="125">
        <f t="shared" si="20"/>
        <v>0</v>
      </c>
      <c r="AU137" s="125">
        <f t="shared" si="21"/>
        <v>0</v>
      </c>
      <c r="AV137" s="125">
        <f t="shared" si="22"/>
        <v>0</v>
      </c>
      <c r="AW137" s="125">
        <f t="shared" si="23"/>
        <v>0</v>
      </c>
    </row>
    <row r="138" spans="1:49" s="126" customFormat="1" ht="97.15" customHeight="1" x14ac:dyDescent="0.25">
      <c r="A138" s="113"/>
      <c r="B138" s="114"/>
      <c r="C138" s="115"/>
      <c r="D138" s="116" t="str">
        <f>IFERROR(+VLOOKUP(C138,[1]BASE!$Q$4:$R$241,2,0),"")</f>
        <v/>
      </c>
      <c r="E138" s="116" t="str">
        <f>IFERROR(+VLOOKUP(C138,[1]BASE!$H$4:$N$241,3,0),"")</f>
        <v/>
      </c>
      <c r="F138" s="116" t="str">
        <f>IFERROR(+VLOOKUP(C138,[1]BASE!$H$4:$N$241,4,0),"")</f>
        <v/>
      </c>
      <c r="G138" s="114"/>
      <c r="H138" s="117" t="str">
        <f>+IFERROR(VLOOKUP(G138,[1]BASE!$AL$4:$AM$31,2,0),"")</f>
        <v/>
      </c>
      <c r="I138" s="116" t="str">
        <f>IFERROR(+VLOOKUP(C138,[1]BASE!$AC$4:$AD$176,2,0),"")</f>
        <v/>
      </c>
      <c r="J138" s="115"/>
      <c r="K138" s="114"/>
      <c r="L138" s="116" t="str">
        <f t="shared" si="16"/>
        <v/>
      </c>
      <c r="M138" s="114"/>
      <c r="N138" s="114"/>
      <c r="O138" s="114"/>
      <c r="P138" s="114"/>
      <c r="Q138" s="114"/>
      <c r="R138" s="114"/>
      <c r="S138" s="114"/>
      <c r="T138" s="114"/>
      <c r="U138" s="114"/>
      <c r="V138" s="115"/>
      <c r="W138" s="114"/>
      <c r="X138" s="116" t="str">
        <f t="shared" si="17"/>
        <v/>
      </c>
      <c r="Y138" s="114"/>
      <c r="Z138" s="119"/>
      <c r="AA138" s="120" t="str">
        <f t="shared" si="18"/>
        <v/>
      </c>
      <c r="AB138" s="114"/>
      <c r="AC138" s="116" t="str">
        <f>IFERROR(+VLOOKUP(Z138,[1]BASE!$Z$4:$AA$246,2,0),"")</f>
        <v/>
      </c>
      <c r="AD138" s="121"/>
      <c r="AE138" s="121"/>
      <c r="AF138" s="122">
        <f t="shared" si="19"/>
        <v>0</v>
      </c>
      <c r="AG138" s="123"/>
      <c r="AH138" s="124">
        <v>0</v>
      </c>
      <c r="AI138" s="124">
        <v>0</v>
      </c>
      <c r="AJ138" s="124">
        <v>0</v>
      </c>
      <c r="AK138" s="124">
        <v>0</v>
      </c>
      <c r="AL138" s="124">
        <v>0</v>
      </c>
      <c r="AM138" s="124">
        <v>0</v>
      </c>
      <c r="AN138" s="124">
        <v>0</v>
      </c>
      <c r="AO138" s="124">
        <v>0</v>
      </c>
      <c r="AP138" s="124">
        <v>0</v>
      </c>
      <c r="AQ138" s="124">
        <v>0</v>
      </c>
      <c r="AR138" s="124">
        <v>0</v>
      </c>
      <c r="AS138" s="124">
        <v>0</v>
      </c>
      <c r="AT138" s="125">
        <f t="shared" si="20"/>
        <v>0</v>
      </c>
      <c r="AU138" s="125">
        <f t="shared" si="21"/>
        <v>0</v>
      </c>
      <c r="AV138" s="125">
        <f t="shared" si="22"/>
        <v>0</v>
      </c>
      <c r="AW138" s="125">
        <f t="shared" si="23"/>
        <v>0</v>
      </c>
    </row>
    <row r="139" spans="1:49" s="126" customFormat="1" ht="97.15" customHeight="1" x14ac:dyDescent="0.25">
      <c r="A139" s="113"/>
      <c r="B139" s="114"/>
      <c r="C139" s="115"/>
      <c r="D139" s="116" t="str">
        <f>IFERROR(+VLOOKUP(C139,[1]BASE!$Q$4:$R$241,2,0),"")</f>
        <v/>
      </c>
      <c r="E139" s="116" t="str">
        <f>IFERROR(+VLOOKUP(C139,[1]BASE!$H$4:$N$241,3,0),"")</f>
        <v/>
      </c>
      <c r="F139" s="116" t="str">
        <f>IFERROR(+VLOOKUP(C139,[1]BASE!$H$4:$N$241,4,0),"")</f>
        <v/>
      </c>
      <c r="G139" s="114"/>
      <c r="H139" s="117" t="str">
        <f>+IFERROR(VLOOKUP(G139,[1]BASE!$AL$4:$AM$31,2,0),"")</f>
        <v/>
      </c>
      <c r="I139" s="116" t="str">
        <f>IFERROR(+VLOOKUP(C139,[1]BASE!$AC$4:$AD$176,2,0),"")</f>
        <v/>
      </c>
      <c r="J139" s="115"/>
      <c r="K139" s="114"/>
      <c r="L139" s="116" t="str">
        <f t="shared" si="16"/>
        <v/>
      </c>
      <c r="M139" s="114"/>
      <c r="N139" s="114"/>
      <c r="O139" s="114"/>
      <c r="P139" s="114"/>
      <c r="Q139" s="114"/>
      <c r="R139" s="114"/>
      <c r="S139" s="114"/>
      <c r="T139" s="114"/>
      <c r="U139" s="114"/>
      <c r="V139" s="115"/>
      <c r="W139" s="114"/>
      <c r="X139" s="116" t="str">
        <f t="shared" si="17"/>
        <v/>
      </c>
      <c r="Y139" s="114"/>
      <c r="Z139" s="119"/>
      <c r="AA139" s="120" t="str">
        <f t="shared" si="18"/>
        <v/>
      </c>
      <c r="AB139" s="114"/>
      <c r="AC139" s="116" t="str">
        <f>IFERROR(+VLOOKUP(Z139,[1]BASE!$Z$4:$AA$246,2,0),"")</f>
        <v/>
      </c>
      <c r="AD139" s="121"/>
      <c r="AE139" s="121"/>
      <c r="AF139" s="122">
        <f t="shared" si="19"/>
        <v>0</v>
      </c>
      <c r="AG139" s="123"/>
      <c r="AH139" s="124">
        <v>0</v>
      </c>
      <c r="AI139" s="124">
        <v>0</v>
      </c>
      <c r="AJ139" s="124">
        <v>0</v>
      </c>
      <c r="AK139" s="124">
        <v>0</v>
      </c>
      <c r="AL139" s="124">
        <v>0</v>
      </c>
      <c r="AM139" s="124">
        <v>0</v>
      </c>
      <c r="AN139" s="124">
        <v>0</v>
      </c>
      <c r="AO139" s="124">
        <v>0</v>
      </c>
      <c r="AP139" s="124">
        <v>0</v>
      </c>
      <c r="AQ139" s="124">
        <v>0</v>
      </c>
      <c r="AR139" s="124">
        <v>0</v>
      </c>
      <c r="AS139" s="124">
        <v>0</v>
      </c>
      <c r="AT139" s="125">
        <f t="shared" si="20"/>
        <v>0</v>
      </c>
      <c r="AU139" s="125">
        <f t="shared" si="21"/>
        <v>0</v>
      </c>
      <c r="AV139" s="125">
        <f t="shared" si="22"/>
        <v>0</v>
      </c>
      <c r="AW139" s="125">
        <f t="shared" si="23"/>
        <v>0</v>
      </c>
    </row>
    <row r="140" spans="1:49" s="126" customFormat="1" ht="97.15" customHeight="1" x14ac:dyDescent="0.25">
      <c r="A140" s="113"/>
      <c r="B140" s="114"/>
      <c r="C140" s="115"/>
      <c r="D140" s="116" t="str">
        <f>IFERROR(+VLOOKUP(C140,[1]BASE!$Q$4:$R$241,2,0),"")</f>
        <v/>
      </c>
      <c r="E140" s="116" t="str">
        <f>IFERROR(+VLOOKUP(C140,[1]BASE!$H$4:$N$241,3,0),"")</f>
        <v/>
      </c>
      <c r="F140" s="116" t="str">
        <f>IFERROR(+VLOOKUP(C140,[1]BASE!$H$4:$N$241,4,0),"")</f>
        <v/>
      </c>
      <c r="G140" s="114"/>
      <c r="H140" s="117" t="str">
        <f>+IFERROR(VLOOKUP(G140,[1]BASE!$AL$4:$AM$31,2,0),"")</f>
        <v/>
      </c>
      <c r="I140" s="116" t="str">
        <f>IFERROR(+VLOOKUP(C140,[1]BASE!$AC$4:$AD$176,2,0),"")</f>
        <v/>
      </c>
      <c r="J140" s="115"/>
      <c r="K140" s="114"/>
      <c r="L140" s="116" t="str">
        <f t="shared" si="16"/>
        <v/>
      </c>
      <c r="M140" s="114"/>
      <c r="N140" s="114"/>
      <c r="O140" s="114"/>
      <c r="P140" s="114"/>
      <c r="Q140" s="114"/>
      <c r="R140" s="114"/>
      <c r="S140" s="114"/>
      <c r="T140" s="114"/>
      <c r="U140" s="114"/>
      <c r="V140" s="115"/>
      <c r="W140" s="114"/>
      <c r="X140" s="116" t="str">
        <f t="shared" si="17"/>
        <v/>
      </c>
      <c r="Y140" s="114"/>
      <c r="Z140" s="119"/>
      <c r="AA140" s="120" t="str">
        <f t="shared" si="18"/>
        <v/>
      </c>
      <c r="AB140" s="114"/>
      <c r="AC140" s="116" t="str">
        <f>IFERROR(+VLOOKUP(Z140,[1]BASE!$Z$4:$AA$246,2,0),"")</f>
        <v/>
      </c>
      <c r="AD140" s="121"/>
      <c r="AE140" s="121"/>
      <c r="AF140" s="122">
        <f t="shared" si="19"/>
        <v>0</v>
      </c>
      <c r="AG140" s="123"/>
      <c r="AH140" s="124">
        <v>0</v>
      </c>
      <c r="AI140" s="124">
        <v>0</v>
      </c>
      <c r="AJ140" s="124">
        <v>0</v>
      </c>
      <c r="AK140" s="124">
        <v>0</v>
      </c>
      <c r="AL140" s="124">
        <v>0</v>
      </c>
      <c r="AM140" s="124">
        <v>0</v>
      </c>
      <c r="AN140" s="124">
        <v>0</v>
      </c>
      <c r="AO140" s="124">
        <v>0</v>
      </c>
      <c r="AP140" s="124">
        <v>0</v>
      </c>
      <c r="AQ140" s="124">
        <v>0</v>
      </c>
      <c r="AR140" s="124">
        <v>0</v>
      </c>
      <c r="AS140" s="124">
        <v>0</v>
      </c>
      <c r="AT140" s="125">
        <f t="shared" si="20"/>
        <v>0</v>
      </c>
      <c r="AU140" s="125">
        <f t="shared" si="21"/>
        <v>0</v>
      </c>
      <c r="AV140" s="125">
        <f t="shared" si="22"/>
        <v>0</v>
      </c>
      <c r="AW140" s="125">
        <f t="shared" si="23"/>
        <v>0</v>
      </c>
    </row>
    <row r="141" spans="1:49" s="126" customFormat="1" ht="97.15" customHeight="1" x14ac:dyDescent="0.25">
      <c r="A141" s="113"/>
      <c r="B141" s="114"/>
      <c r="C141" s="115"/>
      <c r="D141" s="116" t="str">
        <f>IFERROR(+VLOOKUP(C141,[1]BASE!$Q$4:$R$241,2,0),"")</f>
        <v/>
      </c>
      <c r="E141" s="116" t="str">
        <f>IFERROR(+VLOOKUP(C141,[1]BASE!$H$4:$N$241,3,0),"")</f>
        <v/>
      </c>
      <c r="F141" s="116" t="str">
        <f>IFERROR(+VLOOKUP(C141,[1]BASE!$H$4:$N$241,4,0),"")</f>
        <v/>
      </c>
      <c r="G141" s="114"/>
      <c r="H141" s="117" t="str">
        <f>+IFERROR(VLOOKUP(G141,[1]BASE!$AL$4:$AM$31,2,0),"")</f>
        <v/>
      </c>
      <c r="I141" s="116" t="str">
        <f>IFERROR(+VLOOKUP(C141,[1]BASE!$AC$4:$AD$176,2,0),"")</f>
        <v/>
      </c>
      <c r="J141" s="115"/>
      <c r="K141" s="114"/>
      <c r="L141" s="116" t="str">
        <f t="shared" si="16"/>
        <v/>
      </c>
      <c r="M141" s="114"/>
      <c r="N141" s="114"/>
      <c r="O141" s="114"/>
      <c r="P141" s="114"/>
      <c r="Q141" s="114"/>
      <c r="R141" s="114"/>
      <c r="S141" s="114"/>
      <c r="T141" s="114"/>
      <c r="U141" s="114"/>
      <c r="V141" s="115"/>
      <c r="W141" s="114"/>
      <c r="X141" s="116" t="str">
        <f t="shared" si="17"/>
        <v/>
      </c>
      <c r="Y141" s="114"/>
      <c r="Z141" s="119"/>
      <c r="AA141" s="120" t="str">
        <f t="shared" si="18"/>
        <v/>
      </c>
      <c r="AB141" s="114"/>
      <c r="AC141" s="116" t="str">
        <f>IFERROR(+VLOOKUP(Z141,[1]BASE!$Z$4:$AA$246,2,0),"")</f>
        <v/>
      </c>
      <c r="AD141" s="121"/>
      <c r="AE141" s="121"/>
      <c r="AF141" s="122">
        <f t="shared" si="19"/>
        <v>0</v>
      </c>
      <c r="AG141" s="123"/>
      <c r="AH141" s="124">
        <v>0</v>
      </c>
      <c r="AI141" s="124">
        <v>0</v>
      </c>
      <c r="AJ141" s="124">
        <v>0</v>
      </c>
      <c r="AK141" s="124">
        <v>0</v>
      </c>
      <c r="AL141" s="124">
        <v>0</v>
      </c>
      <c r="AM141" s="124">
        <v>0</v>
      </c>
      <c r="AN141" s="124">
        <v>0</v>
      </c>
      <c r="AO141" s="124">
        <v>0</v>
      </c>
      <c r="AP141" s="124">
        <v>0</v>
      </c>
      <c r="AQ141" s="124">
        <v>0</v>
      </c>
      <c r="AR141" s="124">
        <v>0</v>
      </c>
      <c r="AS141" s="124">
        <v>0</v>
      </c>
      <c r="AT141" s="125">
        <f t="shared" si="20"/>
        <v>0</v>
      </c>
      <c r="AU141" s="125">
        <f t="shared" si="21"/>
        <v>0</v>
      </c>
      <c r="AV141" s="125">
        <f t="shared" si="22"/>
        <v>0</v>
      </c>
      <c r="AW141" s="125">
        <f t="shared" si="23"/>
        <v>0</v>
      </c>
    </row>
    <row r="142" spans="1:49" s="126" customFormat="1" ht="97.15" customHeight="1" x14ac:dyDescent="0.25">
      <c r="A142" s="113"/>
      <c r="B142" s="114"/>
      <c r="C142" s="115"/>
      <c r="D142" s="116" t="str">
        <f>IFERROR(+VLOOKUP(C142,[1]BASE!$Q$4:$R$241,2,0),"")</f>
        <v/>
      </c>
      <c r="E142" s="116" t="str">
        <f>IFERROR(+VLOOKUP(C142,[1]BASE!$H$4:$N$241,3,0),"")</f>
        <v/>
      </c>
      <c r="F142" s="116" t="str">
        <f>IFERROR(+VLOOKUP(C142,[1]BASE!$H$4:$N$241,4,0),"")</f>
        <v/>
      </c>
      <c r="G142" s="114"/>
      <c r="H142" s="117" t="str">
        <f>+IFERROR(VLOOKUP(G142,[1]BASE!$AL$4:$AM$31,2,0),"")</f>
        <v/>
      </c>
      <c r="I142" s="116" t="str">
        <f>IFERROR(+VLOOKUP(C142,[1]BASE!$AC$4:$AD$176,2,0),"")</f>
        <v/>
      </c>
      <c r="J142" s="115"/>
      <c r="K142" s="114"/>
      <c r="L142" s="116" t="str">
        <f t="shared" si="16"/>
        <v/>
      </c>
      <c r="M142" s="114"/>
      <c r="N142" s="114"/>
      <c r="O142" s="114"/>
      <c r="P142" s="114"/>
      <c r="Q142" s="114"/>
      <c r="R142" s="114"/>
      <c r="S142" s="114"/>
      <c r="T142" s="114"/>
      <c r="U142" s="114"/>
      <c r="V142" s="115"/>
      <c r="W142" s="114"/>
      <c r="X142" s="116" t="str">
        <f t="shared" si="17"/>
        <v/>
      </c>
      <c r="Y142" s="114"/>
      <c r="Z142" s="119"/>
      <c r="AA142" s="120" t="str">
        <f t="shared" si="18"/>
        <v/>
      </c>
      <c r="AB142" s="114"/>
      <c r="AC142" s="116" t="str">
        <f>IFERROR(+VLOOKUP(Z142,[1]BASE!$Z$4:$AA$246,2,0),"")</f>
        <v/>
      </c>
      <c r="AD142" s="121"/>
      <c r="AE142" s="121"/>
      <c r="AF142" s="122">
        <f t="shared" si="19"/>
        <v>0</v>
      </c>
      <c r="AG142" s="123"/>
      <c r="AH142" s="124">
        <v>0</v>
      </c>
      <c r="AI142" s="124">
        <v>0</v>
      </c>
      <c r="AJ142" s="124">
        <v>0</v>
      </c>
      <c r="AK142" s="124">
        <v>0</v>
      </c>
      <c r="AL142" s="124">
        <v>0</v>
      </c>
      <c r="AM142" s="124">
        <v>0</v>
      </c>
      <c r="AN142" s="124">
        <v>0</v>
      </c>
      <c r="AO142" s="124">
        <v>0</v>
      </c>
      <c r="AP142" s="124">
        <v>0</v>
      </c>
      <c r="AQ142" s="124">
        <v>0</v>
      </c>
      <c r="AR142" s="124">
        <v>0</v>
      </c>
      <c r="AS142" s="124">
        <v>0</v>
      </c>
      <c r="AT142" s="125">
        <f t="shared" si="20"/>
        <v>0</v>
      </c>
      <c r="AU142" s="125">
        <f t="shared" si="21"/>
        <v>0</v>
      </c>
      <c r="AV142" s="125">
        <f t="shared" si="22"/>
        <v>0</v>
      </c>
      <c r="AW142" s="125">
        <f t="shared" si="23"/>
        <v>0</v>
      </c>
    </row>
    <row r="143" spans="1:49" s="126" customFormat="1" ht="97.15" customHeight="1" x14ac:dyDescent="0.25">
      <c r="A143" s="113"/>
      <c r="B143" s="114"/>
      <c r="C143" s="115"/>
      <c r="D143" s="116" t="str">
        <f>IFERROR(+VLOOKUP(C143,[1]BASE!$Q$4:$R$241,2,0),"")</f>
        <v/>
      </c>
      <c r="E143" s="116" t="str">
        <f>IFERROR(+VLOOKUP(C143,[1]BASE!$H$4:$N$241,3,0),"")</f>
        <v/>
      </c>
      <c r="F143" s="116" t="str">
        <f>IFERROR(+VLOOKUP(C143,[1]BASE!$H$4:$N$241,4,0),"")</f>
        <v/>
      </c>
      <c r="G143" s="114"/>
      <c r="H143" s="117" t="str">
        <f>+IFERROR(VLOOKUP(G143,[1]BASE!$AL$4:$AM$31,2,0),"")</f>
        <v/>
      </c>
      <c r="I143" s="116" t="str">
        <f>IFERROR(+VLOOKUP(C143,[1]BASE!$AC$4:$AD$176,2,0),"")</f>
        <v/>
      </c>
      <c r="J143" s="115"/>
      <c r="K143" s="114"/>
      <c r="L143" s="116" t="str">
        <f t="shared" si="16"/>
        <v/>
      </c>
      <c r="M143" s="114"/>
      <c r="N143" s="114"/>
      <c r="O143" s="114"/>
      <c r="P143" s="114"/>
      <c r="Q143" s="114"/>
      <c r="R143" s="114"/>
      <c r="S143" s="114"/>
      <c r="T143" s="114"/>
      <c r="U143" s="114"/>
      <c r="V143" s="115"/>
      <c r="W143" s="114"/>
      <c r="X143" s="116" t="str">
        <f t="shared" si="17"/>
        <v/>
      </c>
      <c r="Y143" s="114"/>
      <c r="Z143" s="119"/>
      <c r="AA143" s="120" t="str">
        <f t="shared" si="18"/>
        <v/>
      </c>
      <c r="AB143" s="114"/>
      <c r="AC143" s="116" t="str">
        <f>IFERROR(+VLOOKUP(Z143,[1]BASE!$Z$4:$AA$246,2,0),"")</f>
        <v/>
      </c>
      <c r="AD143" s="121"/>
      <c r="AE143" s="121"/>
      <c r="AF143" s="122">
        <f t="shared" si="19"/>
        <v>0</v>
      </c>
      <c r="AG143" s="123"/>
      <c r="AH143" s="124">
        <v>0</v>
      </c>
      <c r="AI143" s="124">
        <v>0</v>
      </c>
      <c r="AJ143" s="124">
        <v>0</v>
      </c>
      <c r="AK143" s="124">
        <v>0</v>
      </c>
      <c r="AL143" s="124">
        <v>0</v>
      </c>
      <c r="AM143" s="124">
        <v>0</v>
      </c>
      <c r="AN143" s="124">
        <v>0</v>
      </c>
      <c r="AO143" s="124">
        <v>0</v>
      </c>
      <c r="AP143" s="124">
        <v>0</v>
      </c>
      <c r="AQ143" s="124">
        <v>0</v>
      </c>
      <c r="AR143" s="124">
        <v>0</v>
      </c>
      <c r="AS143" s="124">
        <v>0</v>
      </c>
      <c r="AT143" s="125">
        <f t="shared" si="20"/>
        <v>0</v>
      </c>
      <c r="AU143" s="125">
        <f t="shared" si="21"/>
        <v>0</v>
      </c>
      <c r="AV143" s="125">
        <f t="shared" si="22"/>
        <v>0</v>
      </c>
      <c r="AW143" s="125">
        <f t="shared" si="23"/>
        <v>0</v>
      </c>
    </row>
    <row r="144" spans="1:49" s="126" customFormat="1" ht="97.15" customHeight="1" x14ac:dyDescent="0.25">
      <c r="A144" s="113"/>
      <c r="B144" s="114"/>
      <c r="C144" s="115"/>
      <c r="D144" s="116" t="str">
        <f>IFERROR(+VLOOKUP(C144,[1]BASE!$Q$4:$R$241,2,0),"")</f>
        <v/>
      </c>
      <c r="E144" s="116" t="str">
        <f>IFERROR(+VLOOKUP(C144,[1]BASE!$H$4:$N$241,3,0),"")</f>
        <v/>
      </c>
      <c r="F144" s="116" t="str">
        <f>IFERROR(+VLOOKUP(C144,[1]BASE!$H$4:$N$241,4,0),"")</f>
        <v/>
      </c>
      <c r="G144" s="114"/>
      <c r="H144" s="117" t="str">
        <f>+IFERROR(VLOOKUP(G144,[1]BASE!$AL$4:$AM$31,2,0),"")</f>
        <v/>
      </c>
      <c r="I144" s="116" t="str">
        <f>IFERROR(+VLOOKUP(C144,[1]BASE!$AC$4:$AD$176,2,0),"")</f>
        <v/>
      </c>
      <c r="J144" s="115"/>
      <c r="K144" s="114"/>
      <c r="L144" s="116" t="str">
        <f t="shared" si="16"/>
        <v/>
      </c>
      <c r="M144" s="114"/>
      <c r="N144" s="114"/>
      <c r="O144" s="114"/>
      <c r="P144" s="114"/>
      <c r="Q144" s="114"/>
      <c r="R144" s="114"/>
      <c r="S144" s="114"/>
      <c r="T144" s="114"/>
      <c r="U144" s="114"/>
      <c r="V144" s="115"/>
      <c r="W144" s="114"/>
      <c r="X144" s="116" t="str">
        <f t="shared" si="17"/>
        <v/>
      </c>
      <c r="Y144" s="114"/>
      <c r="Z144" s="119"/>
      <c r="AA144" s="120" t="str">
        <f t="shared" si="18"/>
        <v/>
      </c>
      <c r="AB144" s="114"/>
      <c r="AC144" s="116" t="str">
        <f>IFERROR(+VLOOKUP(Z144,[1]BASE!$Z$4:$AA$246,2,0),"")</f>
        <v/>
      </c>
      <c r="AD144" s="121"/>
      <c r="AE144" s="121"/>
      <c r="AF144" s="122">
        <f t="shared" si="19"/>
        <v>0</v>
      </c>
      <c r="AG144" s="123"/>
      <c r="AH144" s="124">
        <v>0</v>
      </c>
      <c r="AI144" s="124">
        <v>0</v>
      </c>
      <c r="AJ144" s="124">
        <v>0</v>
      </c>
      <c r="AK144" s="124">
        <v>0</v>
      </c>
      <c r="AL144" s="124">
        <v>0</v>
      </c>
      <c r="AM144" s="124">
        <v>0</v>
      </c>
      <c r="AN144" s="124">
        <v>0</v>
      </c>
      <c r="AO144" s="124">
        <v>0</v>
      </c>
      <c r="AP144" s="124">
        <v>0</v>
      </c>
      <c r="AQ144" s="124">
        <v>0</v>
      </c>
      <c r="AR144" s="124">
        <v>0</v>
      </c>
      <c r="AS144" s="124">
        <v>0</v>
      </c>
      <c r="AT144" s="125">
        <f t="shared" si="20"/>
        <v>0</v>
      </c>
      <c r="AU144" s="125">
        <f t="shared" si="21"/>
        <v>0</v>
      </c>
      <c r="AV144" s="125">
        <f t="shared" si="22"/>
        <v>0</v>
      </c>
      <c r="AW144" s="125">
        <f t="shared" si="23"/>
        <v>0</v>
      </c>
    </row>
    <row r="145" spans="1:49" s="126" customFormat="1" ht="97.15" customHeight="1" x14ac:dyDescent="0.25">
      <c r="A145" s="113"/>
      <c r="B145" s="114"/>
      <c r="C145" s="115"/>
      <c r="D145" s="116" t="str">
        <f>IFERROR(+VLOOKUP(C145,[1]BASE!$Q$4:$R$241,2,0),"")</f>
        <v/>
      </c>
      <c r="E145" s="116" t="str">
        <f>IFERROR(+VLOOKUP(C145,[1]BASE!$H$4:$N$241,3,0),"")</f>
        <v/>
      </c>
      <c r="F145" s="116" t="str">
        <f>IFERROR(+VLOOKUP(C145,[1]BASE!$H$4:$N$241,4,0),"")</f>
        <v/>
      </c>
      <c r="G145" s="114"/>
      <c r="H145" s="117" t="str">
        <f>+IFERROR(VLOOKUP(G145,[1]BASE!$AL$4:$AM$31,2,0),"")</f>
        <v/>
      </c>
      <c r="I145" s="116" t="str">
        <f>IFERROR(+VLOOKUP(C145,[1]BASE!$AC$4:$AD$176,2,0),"")</f>
        <v/>
      </c>
      <c r="J145" s="115"/>
      <c r="K145" s="114"/>
      <c r="L145" s="116" t="str">
        <f t="shared" si="16"/>
        <v/>
      </c>
      <c r="M145" s="114"/>
      <c r="N145" s="114"/>
      <c r="O145" s="114"/>
      <c r="P145" s="114"/>
      <c r="Q145" s="114"/>
      <c r="R145" s="114"/>
      <c r="S145" s="114"/>
      <c r="T145" s="114"/>
      <c r="U145" s="114"/>
      <c r="V145" s="115"/>
      <c r="W145" s="114"/>
      <c r="X145" s="116" t="str">
        <f t="shared" si="17"/>
        <v/>
      </c>
      <c r="Y145" s="114"/>
      <c r="Z145" s="119"/>
      <c r="AA145" s="120" t="str">
        <f t="shared" si="18"/>
        <v/>
      </c>
      <c r="AB145" s="114"/>
      <c r="AC145" s="116" t="str">
        <f>IFERROR(+VLOOKUP(Z145,[1]BASE!$Z$4:$AA$246,2,0),"")</f>
        <v/>
      </c>
      <c r="AD145" s="121"/>
      <c r="AE145" s="121"/>
      <c r="AF145" s="122">
        <f t="shared" si="19"/>
        <v>0</v>
      </c>
      <c r="AG145" s="123"/>
      <c r="AH145" s="124">
        <v>0</v>
      </c>
      <c r="AI145" s="124">
        <v>0</v>
      </c>
      <c r="AJ145" s="124">
        <v>0</v>
      </c>
      <c r="AK145" s="124">
        <v>0</v>
      </c>
      <c r="AL145" s="124">
        <v>0</v>
      </c>
      <c r="AM145" s="124">
        <v>0</v>
      </c>
      <c r="AN145" s="124">
        <v>0</v>
      </c>
      <c r="AO145" s="124">
        <v>0</v>
      </c>
      <c r="AP145" s="124">
        <v>0</v>
      </c>
      <c r="AQ145" s="124">
        <v>0</v>
      </c>
      <c r="AR145" s="124">
        <v>0</v>
      </c>
      <c r="AS145" s="124">
        <v>0</v>
      </c>
      <c r="AT145" s="125">
        <f t="shared" si="20"/>
        <v>0</v>
      </c>
      <c r="AU145" s="125">
        <f t="shared" si="21"/>
        <v>0</v>
      </c>
      <c r="AV145" s="125">
        <f t="shared" si="22"/>
        <v>0</v>
      </c>
      <c r="AW145" s="125">
        <f t="shared" si="23"/>
        <v>0</v>
      </c>
    </row>
    <row r="146" spans="1:49" s="126" customFormat="1" ht="97.15" customHeight="1" x14ac:dyDescent="0.25">
      <c r="A146" s="113"/>
      <c r="B146" s="114"/>
      <c r="C146" s="115"/>
      <c r="D146" s="116" t="str">
        <f>IFERROR(+VLOOKUP(C146,[1]BASE!$Q$4:$R$241,2,0),"")</f>
        <v/>
      </c>
      <c r="E146" s="116" t="str">
        <f>IFERROR(+VLOOKUP(C146,[1]BASE!$H$4:$N$241,3,0),"")</f>
        <v/>
      </c>
      <c r="F146" s="116" t="str">
        <f>IFERROR(+VLOOKUP(C146,[1]BASE!$H$4:$N$241,4,0),"")</f>
        <v/>
      </c>
      <c r="G146" s="114"/>
      <c r="H146" s="117" t="str">
        <f>+IFERROR(VLOOKUP(G146,[1]BASE!$AL$4:$AM$31,2,0),"")</f>
        <v/>
      </c>
      <c r="I146" s="116" t="str">
        <f>IFERROR(+VLOOKUP(C146,[1]BASE!$AC$4:$AD$176,2,0),"")</f>
        <v/>
      </c>
      <c r="J146" s="115"/>
      <c r="K146" s="114"/>
      <c r="L146" s="116" t="str">
        <f t="shared" si="16"/>
        <v/>
      </c>
      <c r="M146" s="114"/>
      <c r="N146" s="114"/>
      <c r="O146" s="114"/>
      <c r="P146" s="114"/>
      <c r="Q146" s="114"/>
      <c r="R146" s="114"/>
      <c r="S146" s="114"/>
      <c r="T146" s="114"/>
      <c r="U146" s="114"/>
      <c r="V146" s="115"/>
      <c r="W146" s="114"/>
      <c r="X146" s="116" t="str">
        <f t="shared" si="17"/>
        <v/>
      </c>
      <c r="Y146" s="114"/>
      <c r="Z146" s="119"/>
      <c r="AA146" s="120" t="str">
        <f t="shared" si="18"/>
        <v/>
      </c>
      <c r="AB146" s="114"/>
      <c r="AC146" s="116" t="str">
        <f>IFERROR(+VLOOKUP(Z146,[1]BASE!$Z$4:$AA$246,2,0),"")</f>
        <v/>
      </c>
      <c r="AD146" s="121"/>
      <c r="AE146" s="121"/>
      <c r="AF146" s="122">
        <f t="shared" si="19"/>
        <v>0</v>
      </c>
      <c r="AG146" s="123"/>
      <c r="AH146" s="124">
        <v>0</v>
      </c>
      <c r="AI146" s="124">
        <v>0</v>
      </c>
      <c r="AJ146" s="124">
        <v>0</v>
      </c>
      <c r="AK146" s="124">
        <v>0</v>
      </c>
      <c r="AL146" s="124">
        <v>0</v>
      </c>
      <c r="AM146" s="124">
        <v>0</v>
      </c>
      <c r="AN146" s="124">
        <v>0</v>
      </c>
      <c r="AO146" s="124">
        <v>0</v>
      </c>
      <c r="AP146" s="124">
        <v>0</v>
      </c>
      <c r="AQ146" s="124">
        <v>0</v>
      </c>
      <c r="AR146" s="124">
        <v>0</v>
      </c>
      <c r="AS146" s="124">
        <v>0</v>
      </c>
      <c r="AT146" s="125">
        <f t="shared" si="20"/>
        <v>0</v>
      </c>
      <c r="AU146" s="125">
        <f t="shared" si="21"/>
        <v>0</v>
      </c>
      <c r="AV146" s="125">
        <f t="shared" si="22"/>
        <v>0</v>
      </c>
      <c r="AW146" s="125">
        <f t="shared" si="23"/>
        <v>0</v>
      </c>
    </row>
    <row r="147" spans="1:49" s="126" customFormat="1" ht="97.15" customHeight="1" x14ac:dyDescent="0.25">
      <c r="A147" s="113"/>
      <c r="B147" s="114"/>
      <c r="C147" s="115"/>
      <c r="D147" s="116" t="str">
        <f>IFERROR(+VLOOKUP(C147,[1]BASE!$Q$4:$R$241,2,0),"")</f>
        <v/>
      </c>
      <c r="E147" s="116" t="str">
        <f>IFERROR(+VLOOKUP(C147,[1]BASE!$H$4:$N$241,3,0),"")</f>
        <v/>
      </c>
      <c r="F147" s="116" t="str">
        <f>IFERROR(+VLOOKUP(C147,[1]BASE!$H$4:$N$241,4,0),"")</f>
        <v/>
      </c>
      <c r="G147" s="114"/>
      <c r="H147" s="117" t="str">
        <f>+IFERROR(VLOOKUP(G147,[1]BASE!$AL$4:$AM$31,2,0),"")</f>
        <v/>
      </c>
      <c r="I147" s="116" t="str">
        <f>IFERROR(+VLOOKUP(C147,[1]BASE!$AC$4:$AD$176,2,0),"")</f>
        <v/>
      </c>
      <c r="J147" s="115"/>
      <c r="K147" s="114"/>
      <c r="L147" s="116" t="str">
        <f t="shared" si="16"/>
        <v/>
      </c>
      <c r="M147" s="114"/>
      <c r="N147" s="114"/>
      <c r="O147" s="114"/>
      <c r="P147" s="114"/>
      <c r="Q147" s="114"/>
      <c r="R147" s="114"/>
      <c r="S147" s="114"/>
      <c r="T147" s="114"/>
      <c r="U147" s="114"/>
      <c r="V147" s="115"/>
      <c r="W147" s="114"/>
      <c r="X147" s="116" t="str">
        <f t="shared" si="17"/>
        <v/>
      </c>
      <c r="Y147" s="114"/>
      <c r="Z147" s="119"/>
      <c r="AA147" s="120" t="str">
        <f t="shared" si="18"/>
        <v/>
      </c>
      <c r="AB147" s="114"/>
      <c r="AC147" s="116" t="str">
        <f>IFERROR(+VLOOKUP(Z147,[1]BASE!$Z$4:$AA$246,2,0),"")</f>
        <v/>
      </c>
      <c r="AD147" s="121"/>
      <c r="AE147" s="121"/>
      <c r="AF147" s="122">
        <f t="shared" si="19"/>
        <v>0</v>
      </c>
      <c r="AG147" s="123"/>
      <c r="AH147" s="124">
        <v>0</v>
      </c>
      <c r="AI147" s="124">
        <v>0</v>
      </c>
      <c r="AJ147" s="124">
        <v>0</v>
      </c>
      <c r="AK147" s="124">
        <v>0</v>
      </c>
      <c r="AL147" s="124">
        <v>0</v>
      </c>
      <c r="AM147" s="124">
        <v>0</v>
      </c>
      <c r="AN147" s="124">
        <v>0</v>
      </c>
      <c r="AO147" s="124">
        <v>0</v>
      </c>
      <c r="AP147" s="124">
        <v>0</v>
      </c>
      <c r="AQ147" s="124">
        <v>0</v>
      </c>
      <c r="AR147" s="124">
        <v>0</v>
      </c>
      <c r="AS147" s="124">
        <v>0</v>
      </c>
      <c r="AT147" s="125">
        <f t="shared" si="20"/>
        <v>0</v>
      </c>
      <c r="AU147" s="125">
        <f t="shared" si="21"/>
        <v>0</v>
      </c>
      <c r="AV147" s="125">
        <f t="shared" si="22"/>
        <v>0</v>
      </c>
      <c r="AW147" s="125">
        <f t="shared" si="23"/>
        <v>0</v>
      </c>
    </row>
    <row r="148" spans="1:49" s="126" customFormat="1" ht="97.15" customHeight="1" x14ac:dyDescent="0.25">
      <c r="A148" s="113"/>
      <c r="B148" s="114"/>
      <c r="C148" s="115"/>
      <c r="D148" s="116" t="str">
        <f>IFERROR(+VLOOKUP(C148,[1]BASE!$Q$4:$R$241,2,0),"")</f>
        <v/>
      </c>
      <c r="E148" s="116" t="str">
        <f>IFERROR(+VLOOKUP(C148,[1]BASE!$H$4:$N$241,3,0),"")</f>
        <v/>
      </c>
      <c r="F148" s="116" t="str">
        <f>IFERROR(+VLOOKUP(C148,[1]BASE!$H$4:$N$241,4,0),"")</f>
        <v/>
      </c>
      <c r="G148" s="114"/>
      <c r="H148" s="117" t="str">
        <f>+IFERROR(VLOOKUP(G148,[1]BASE!$AL$4:$AM$31,2,0),"")</f>
        <v/>
      </c>
      <c r="I148" s="116" t="str">
        <f>IFERROR(+VLOOKUP(C148,[1]BASE!$AC$4:$AD$176,2,0),"")</f>
        <v/>
      </c>
      <c r="J148" s="115"/>
      <c r="K148" s="114"/>
      <c r="L148" s="116" t="str">
        <f t="shared" si="16"/>
        <v/>
      </c>
      <c r="M148" s="114"/>
      <c r="N148" s="114"/>
      <c r="O148" s="114"/>
      <c r="P148" s="114"/>
      <c r="Q148" s="114"/>
      <c r="R148" s="114"/>
      <c r="S148" s="114"/>
      <c r="T148" s="114"/>
      <c r="U148" s="114"/>
      <c r="V148" s="115"/>
      <c r="W148" s="114"/>
      <c r="X148" s="116" t="str">
        <f t="shared" si="17"/>
        <v/>
      </c>
      <c r="Y148" s="114"/>
      <c r="Z148" s="119"/>
      <c r="AA148" s="120" t="str">
        <f t="shared" si="18"/>
        <v/>
      </c>
      <c r="AB148" s="114"/>
      <c r="AC148" s="116" t="str">
        <f>IFERROR(+VLOOKUP(Z148,[1]BASE!$Z$4:$AA$246,2,0),"")</f>
        <v/>
      </c>
      <c r="AD148" s="121"/>
      <c r="AE148" s="121"/>
      <c r="AF148" s="122">
        <f t="shared" si="19"/>
        <v>0</v>
      </c>
      <c r="AG148" s="123"/>
      <c r="AH148" s="124">
        <v>0</v>
      </c>
      <c r="AI148" s="124">
        <v>0</v>
      </c>
      <c r="AJ148" s="124">
        <v>0</v>
      </c>
      <c r="AK148" s="124">
        <v>0</v>
      </c>
      <c r="AL148" s="124">
        <v>0</v>
      </c>
      <c r="AM148" s="124">
        <v>0</v>
      </c>
      <c r="AN148" s="124">
        <v>0</v>
      </c>
      <c r="AO148" s="124">
        <v>0</v>
      </c>
      <c r="AP148" s="124">
        <v>0</v>
      </c>
      <c r="AQ148" s="124">
        <v>0</v>
      </c>
      <c r="AR148" s="124">
        <v>0</v>
      </c>
      <c r="AS148" s="124">
        <v>0</v>
      </c>
      <c r="AT148" s="125">
        <f t="shared" si="20"/>
        <v>0</v>
      </c>
      <c r="AU148" s="125">
        <f t="shared" si="21"/>
        <v>0</v>
      </c>
      <c r="AV148" s="125">
        <f t="shared" si="22"/>
        <v>0</v>
      </c>
      <c r="AW148" s="125">
        <f t="shared" si="23"/>
        <v>0</v>
      </c>
    </row>
    <row r="149" spans="1:49" s="126" customFormat="1" ht="97.15" customHeight="1" x14ac:dyDescent="0.25">
      <c r="A149" s="113"/>
      <c r="B149" s="114"/>
      <c r="C149" s="115"/>
      <c r="D149" s="116" t="str">
        <f>IFERROR(+VLOOKUP(C149,[1]BASE!$Q$4:$R$241,2,0),"")</f>
        <v/>
      </c>
      <c r="E149" s="116" t="str">
        <f>IFERROR(+VLOOKUP(C149,[1]BASE!$H$4:$N$241,3,0),"")</f>
        <v/>
      </c>
      <c r="F149" s="116" t="str">
        <f>IFERROR(+VLOOKUP(C149,[1]BASE!$H$4:$N$241,4,0),"")</f>
        <v/>
      </c>
      <c r="G149" s="114"/>
      <c r="H149" s="117" t="str">
        <f>+IFERROR(VLOOKUP(G149,[1]BASE!$AL$4:$AM$31,2,0),"")</f>
        <v/>
      </c>
      <c r="I149" s="116" t="str">
        <f>IFERROR(+VLOOKUP(C149,[1]BASE!$AC$4:$AD$176,2,0),"")</f>
        <v/>
      </c>
      <c r="J149" s="115"/>
      <c r="K149" s="114"/>
      <c r="L149" s="116" t="str">
        <f t="shared" si="16"/>
        <v/>
      </c>
      <c r="M149" s="114"/>
      <c r="N149" s="114"/>
      <c r="O149" s="114"/>
      <c r="P149" s="114"/>
      <c r="Q149" s="114"/>
      <c r="R149" s="114"/>
      <c r="S149" s="114"/>
      <c r="T149" s="114"/>
      <c r="U149" s="114"/>
      <c r="V149" s="115"/>
      <c r="W149" s="114"/>
      <c r="X149" s="116" t="str">
        <f t="shared" si="17"/>
        <v/>
      </c>
      <c r="Y149" s="114"/>
      <c r="Z149" s="119"/>
      <c r="AA149" s="120" t="str">
        <f t="shared" si="18"/>
        <v/>
      </c>
      <c r="AB149" s="114"/>
      <c r="AC149" s="116" t="str">
        <f>IFERROR(+VLOOKUP(Z149,[1]BASE!$Z$4:$AA$246,2,0),"")</f>
        <v/>
      </c>
      <c r="AD149" s="121"/>
      <c r="AE149" s="121"/>
      <c r="AF149" s="122">
        <f t="shared" si="19"/>
        <v>0</v>
      </c>
      <c r="AG149" s="123"/>
      <c r="AH149" s="124">
        <v>0</v>
      </c>
      <c r="AI149" s="124">
        <v>0</v>
      </c>
      <c r="AJ149" s="124">
        <v>0</v>
      </c>
      <c r="AK149" s="124">
        <v>0</v>
      </c>
      <c r="AL149" s="124">
        <v>0</v>
      </c>
      <c r="AM149" s="124">
        <v>0</v>
      </c>
      <c r="AN149" s="124">
        <v>0</v>
      </c>
      <c r="AO149" s="124">
        <v>0</v>
      </c>
      <c r="AP149" s="124">
        <v>0</v>
      </c>
      <c r="AQ149" s="124">
        <v>0</v>
      </c>
      <c r="AR149" s="124">
        <v>0</v>
      </c>
      <c r="AS149" s="124">
        <v>0</v>
      </c>
      <c r="AT149" s="125">
        <f t="shared" si="20"/>
        <v>0</v>
      </c>
      <c r="AU149" s="125">
        <f t="shared" si="21"/>
        <v>0</v>
      </c>
      <c r="AV149" s="125">
        <f t="shared" si="22"/>
        <v>0</v>
      </c>
      <c r="AW149" s="125">
        <f t="shared" si="23"/>
        <v>0</v>
      </c>
    </row>
    <row r="150" spans="1:49" s="126" customFormat="1" ht="97.15" customHeight="1" x14ac:dyDescent="0.25">
      <c r="A150" s="113"/>
      <c r="B150" s="114"/>
      <c r="C150" s="115"/>
      <c r="D150" s="116" t="str">
        <f>IFERROR(+VLOOKUP(C150,[1]BASE!$Q$4:$R$241,2,0),"")</f>
        <v/>
      </c>
      <c r="E150" s="116" t="str">
        <f>IFERROR(+VLOOKUP(C150,[1]BASE!$H$4:$N$241,3,0),"")</f>
        <v/>
      </c>
      <c r="F150" s="116" t="str">
        <f>IFERROR(+VLOOKUP(C150,[1]BASE!$H$4:$N$241,4,0),"")</f>
        <v/>
      </c>
      <c r="G150" s="114"/>
      <c r="H150" s="117" t="str">
        <f>+IFERROR(VLOOKUP(G150,[1]BASE!$AL$4:$AM$31,2,0),"")</f>
        <v/>
      </c>
      <c r="I150" s="116" t="str">
        <f>IFERROR(+VLOOKUP(C150,[1]BASE!$AC$4:$AD$176,2,0),"")</f>
        <v/>
      </c>
      <c r="J150" s="115"/>
      <c r="K150" s="114"/>
      <c r="L150" s="116" t="str">
        <f t="shared" si="16"/>
        <v/>
      </c>
      <c r="M150" s="114"/>
      <c r="N150" s="114"/>
      <c r="O150" s="114"/>
      <c r="P150" s="114"/>
      <c r="Q150" s="114"/>
      <c r="R150" s="114"/>
      <c r="S150" s="114"/>
      <c r="T150" s="114"/>
      <c r="U150" s="114"/>
      <c r="V150" s="115"/>
      <c r="W150" s="114"/>
      <c r="X150" s="116" t="str">
        <f t="shared" si="17"/>
        <v/>
      </c>
      <c r="Y150" s="114"/>
      <c r="Z150" s="119"/>
      <c r="AA150" s="120" t="str">
        <f t="shared" si="18"/>
        <v/>
      </c>
      <c r="AB150" s="114"/>
      <c r="AC150" s="116" t="str">
        <f>IFERROR(+VLOOKUP(Z150,[1]BASE!$Z$4:$AA$246,2,0),"")</f>
        <v/>
      </c>
      <c r="AD150" s="121"/>
      <c r="AE150" s="121"/>
      <c r="AF150" s="122">
        <f t="shared" si="19"/>
        <v>0</v>
      </c>
      <c r="AG150" s="123"/>
      <c r="AH150" s="124">
        <v>0</v>
      </c>
      <c r="AI150" s="124">
        <v>0</v>
      </c>
      <c r="AJ150" s="124">
        <v>0</v>
      </c>
      <c r="AK150" s="124">
        <v>0</v>
      </c>
      <c r="AL150" s="124">
        <v>0</v>
      </c>
      <c r="AM150" s="124">
        <v>0</v>
      </c>
      <c r="AN150" s="124">
        <v>0</v>
      </c>
      <c r="AO150" s="124">
        <v>0</v>
      </c>
      <c r="AP150" s="124">
        <v>0</v>
      </c>
      <c r="AQ150" s="124">
        <v>0</v>
      </c>
      <c r="AR150" s="124">
        <v>0</v>
      </c>
      <c r="AS150" s="124">
        <v>0</v>
      </c>
      <c r="AT150" s="125">
        <f t="shared" si="20"/>
        <v>0</v>
      </c>
      <c r="AU150" s="125">
        <f t="shared" si="21"/>
        <v>0</v>
      </c>
      <c r="AV150" s="125">
        <f t="shared" si="22"/>
        <v>0</v>
      </c>
      <c r="AW150" s="125">
        <f t="shared" si="23"/>
        <v>0</v>
      </c>
    </row>
    <row r="151" spans="1:49" s="126" customFormat="1" ht="97.15" customHeight="1" x14ac:dyDescent="0.25">
      <c r="A151" s="113"/>
      <c r="B151" s="114"/>
      <c r="C151" s="115"/>
      <c r="D151" s="116" t="str">
        <f>IFERROR(+VLOOKUP(C151,[1]BASE!$Q$4:$R$241,2,0),"")</f>
        <v/>
      </c>
      <c r="E151" s="116" t="str">
        <f>IFERROR(+VLOOKUP(C151,[1]BASE!$H$4:$N$241,3,0),"")</f>
        <v/>
      </c>
      <c r="F151" s="116" t="str">
        <f>IFERROR(+VLOOKUP(C151,[1]BASE!$H$4:$N$241,4,0),"")</f>
        <v/>
      </c>
      <c r="G151" s="114"/>
      <c r="H151" s="117" t="str">
        <f>+IFERROR(VLOOKUP(G151,[1]BASE!$AL$4:$AM$31,2,0),"")</f>
        <v/>
      </c>
      <c r="I151" s="116" t="str">
        <f>IFERROR(+VLOOKUP(C151,[1]BASE!$AC$4:$AD$176,2,0),"")</f>
        <v/>
      </c>
      <c r="J151" s="115"/>
      <c r="K151" s="114"/>
      <c r="L151" s="116" t="str">
        <f t="shared" si="16"/>
        <v/>
      </c>
      <c r="M151" s="114"/>
      <c r="N151" s="114"/>
      <c r="O151" s="114"/>
      <c r="P151" s="114"/>
      <c r="Q151" s="114"/>
      <c r="R151" s="114"/>
      <c r="S151" s="114"/>
      <c r="T151" s="114"/>
      <c r="U151" s="114"/>
      <c r="V151" s="115"/>
      <c r="W151" s="114"/>
      <c r="X151" s="116" t="str">
        <f t="shared" si="17"/>
        <v/>
      </c>
      <c r="Y151" s="114"/>
      <c r="Z151" s="119"/>
      <c r="AA151" s="120" t="str">
        <f t="shared" si="18"/>
        <v/>
      </c>
      <c r="AB151" s="114"/>
      <c r="AC151" s="116" t="str">
        <f>IFERROR(+VLOOKUP(Z151,[1]BASE!$Z$4:$AA$246,2,0),"")</f>
        <v/>
      </c>
      <c r="AD151" s="121"/>
      <c r="AE151" s="121"/>
      <c r="AF151" s="122">
        <f t="shared" si="19"/>
        <v>0</v>
      </c>
      <c r="AG151" s="123"/>
      <c r="AH151" s="124">
        <v>0</v>
      </c>
      <c r="AI151" s="124">
        <v>0</v>
      </c>
      <c r="AJ151" s="124">
        <v>0</v>
      </c>
      <c r="AK151" s="124">
        <v>0</v>
      </c>
      <c r="AL151" s="124">
        <v>0</v>
      </c>
      <c r="AM151" s="124">
        <v>0</v>
      </c>
      <c r="AN151" s="124">
        <v>0</v>
      </c>
      <c r="AO151" s="124">
        <v>0</v>
      </c>
      <c r="AP151" s="124">
        <v>0</v>
      </c>
      <c r="AQ151" s="124">
        <v>0</v>
      </c>
      <c r="AR151" s="124">
        <v>0</v>
      </c>
      <c r="AS151" s="124">
        <v>0</v>
      </c>
      <c r="AT151" s="125">
        <f t="shared" si="20"/>
        <v>0</v>
      </c>
      <c r="AU151" s="125">
        <f t="shared" si="21"/>
        <v>0</v>
      </c>
      <c r="AV151" s="125">
        <f t="shared" si="22"/>
        <v>0</v>
      </c>
      <c r="AW151" s="125">
        <f t="shared" si="23"/>
        <v>0</v>
      </c>
    </row>
    <row r="152" spans="1:49" s="126" customFormat="1" ht="97.15" customHeight="1" x14ac:dyDescent="0.25">
      <c r="A152" s="113"/>
      <c r="B152" s="114"/>
      <c r="C152" s="115"/>
      <c r="D152" s="116" t="str">
        <f>IFERROR(+VLOOKUP(C152,[1]BASE!$Q$4:$R$241,2,0),"")</f>
        <v/>
      </c>
      <c r="E152" s="116" t="str">
        <f>IFERROR(+VLOOKUP(C152,[1]BASE!$H$4:$N$241,3,0),"")</f>
        <v/>
      </c>
      <c r="F152" s="116" t="str">
        <f>IFERROR(+VLOOKUP(C152,[1]BASE!$H$4:$N$241,4,0),"")</f>
        <v/>
      </c>
      <c r="G152" s="114"/>
      <c r="H152" s="117" t="str">
        <f>+IFERROR(VLOOKUP(G152,[1]BASE!$AL$4:$AM$31,2,0),"")</f>
        <v/>
      </c>
      <c r="I152" s="116" t="str">
        <f>IFERROR(+VLOOKUP(C152,[1]BASE!$AC$4:$AD$176,2,0),"")</f>
        <v/>
      </c>
      <c r="J152" s="115"/>
      <c r="K152" s="114"/>
      <c r="L152" s="116" t="str">
        <f t="shared" si="16"/>
        <v/>
      </c>
      <c r="M152" s="114"/>
      <c r="N152" s="114"/>
      <c r="O152" s="114"/>
      <c r="P152" s="114"/>
      <c r="Q152" s="114"/>
      <c r="R152" s="114"/>
      <c r="S152" s="114"/>
      <c r="T152" s="114"/>
      <c r="U152" s="114"/>
      <c r="V152" s="115"/>
      <c r="W152" s="114"/>
      <c r="X152" s="116" t="str">
        <f t="shared" si="17"/>
        <v/>
      </c>
      <c r="Y152" s="114"/>
      <c r="Z152" s="119"/>
      <c r="AA152" s="120" t="str">
        <f t="shared" si="18"/>
        <v/>
      </c>
      <c r="AB152" s="114"/>
      <c r="AC152" s="116" t="str">
        <f>IFERROR(+VLOOKUP(Z152,[1]BASE!$Z$4:$AA$246,2,0),"")</f>
        <v/>
      </c>
      <c r="AD152" s="121"/>
      <c r="AE152" s="121"/>
      <c r="AF152" s="122">
        <f t="shared" si="19"/>
        <v>0</v>
      </c>
      <c r="AG152" s="123"/>
      <c r="AH152" s="124">
        <v>0</v>
      </c>
      <c r="AI152" s="124">
        <v>0</v>
      </c>
      <c r="AJ152" s="124">
        <v>0</v>
      </c>
      <c r="AK152" s="124">
        <v>0</v>
      </c>
      <c r="AL152" s="124">
        <v>0</v>
      </c>
      <c r="AM152" s="124">
        <v>0</v>
      </c>
      <c r="AN152" s="124">
        <v>0</v>
      </c>
      <c r="AO152" s="124">
        <v>0</v>
      </c>
      <c r="AP152" s="124">
        <v>0</v>
      </c>
      <c r="AQ152" s="124">
        <v>0</v>
      </c>
      <c r="AR152" s="124">
        <v>0</v>
      </c>
      <c r="AS152" s="124">
        <v>0</v>
      </c>
      <c r="AT152" s="125">
        <f t="shared" si="20"/>
        <v>0</v>
      </c>
      <c r="AU152" s="125">
        <f t="shared" si="21"/>
        <v>0</v>
      </c>
      <c r="AV152" s="125">
        <f t="shared" si="22"/>
        <v>0</v>
      </c>
      <c r="AW152" s="125">
        <f t="shared" si="23"/>
        <v>0</v>
      </c>
    </row>
    <row r="153" spans="1:49" s="126" customFormat="1" ht="97.15" customHeight="1" x14ac:dyDescent="0.25">
      <c r="A153" s="113"/>
      <c r="B153" s="114"/>
      <c r="C153" s="115"/>
      <c r="D153" s="116" t="str">
        <f>IFERROR(+VLOOKUP(C153,[1]BASE!$Q$4:$R$241,2,0),"")</f>
        <v/>
      </c>
      <c r="E153" s="116" t="str">
        <f>IFERROR(+VLOOKUP(C153,[1]BASE!$H$4:$N$241,3,0),"")</f>
        <v/>
      </c>
      <c r="F153" s="116" t="str">
        <f>IFERROR(+VLOOKUP(C153,[1]BASE!$H$4:$N$241,4,0),"")</f>
        <v/>
      </c>
      <c r="G153" s="114"/>
      <c r="H153" s="117" t="str">
        <f>+IFERROR(VLOOKUP(G153,[1]BASE!$AL$4:$AM$31,2,0),"")</f>
        <v/>
      </c>
      <c r="I153" s="116" t="str">
        <f>IFERROR(+VLOOKUP(C153,[1]BASE!$AC$4:$AD$176,2,0),"")</f>
        <v/>
      </c>
      <c r="J153" s="115"/>
      <c r="K153" s="114"/>
      <c r="L153" s="116" t="str">
        <f t="shared" si="16"/>
        <v/>
      </c>
      <c r="M153" s="114"/>
      <c r="N153" s="114"/>
      <c r="O153" s="114"/>
      <c r="P153" s="114"/>
      <c r="Q153" s="114"/>
      <c r="R153" s="114"/>
      <c r="S153" s="114"/>
      <c r="T153" s="114"/>
      <c r="U153" s="114"/>
      <c r="V153" s="115"/>
      <c r="W153" s="114"/>
      <c r="X153" s="116" t="str">
        <f t="shared" si="17"/>
        <v/>
      </c>
      <c r="Y153" s="114"/>
      <c r="Z153" s="119"/>
      <c r="AA153" s="120" t="str">
        <f t="shared" si="18"/>
        <v/>
      </c>
      <c r="AB153" s="114"/>
      <c r="AC153" s="116" t="str">
        <f>IFERROR(+VLOOKUP(Z153,[1]BASE!$Z$4:$AA$246,2,0),"")</f>
        <v/>
      </c>
      <c r="AD153" s="121"/>
      <c r="AE153" s="121"/>
      <c r="AF153" s="122">
        <f t="shared" si="19"/>
        <v>0</v>
      </c>
      <c r="AG153" s="123"/>
      <c r="AH153" s="124">
        <v>0</v>
      </c>
      <c r="AI153" s="124">
        <v>0</v>
      </c>
      <c r="AJ153" s="124">
        <v>0</v>
      </c>
      <c r="AK153" s="124">
        <v>0</v>
      </c>
      <c r="AL153" s="124">
        <v>0</v>
      </c>
      <c r="AM153" s="124">
        <v>0</v>
      </c>
      <c r="AN153" s="124">
        <v>0</v>
      </c>
      <c r="AO153" s="124">
        <v>0</v>
      </c>
      <c r="AP153" s="124">
        <v>0</v>
      </c>
      <c r="AQ153" s="124">
        <v>0</v>
      </c>
      <c r="AR153" s="124">
        <v>0</v>
      </c>
      <c r="AS153" s="124">
        <v>0</v>
      </c>
      <c r="AT153" s="125">
        <f t="shared" si="20"/>
        <v>0</v>
      </c>
      <c r="AU153" s="125">
        <f t="shared" si="21"/>
        <v>0</v>
      </c>
      <c r="AV153" s="125">
        <f t="shared" si="22"/>
        <v>0</v>
      </c>
      <c r="AW153" s="125">
        <f t="shared" si="23"/>
        <v>0</v>
      </c>
    </row>
    <row r="154" spans="1:49" s="126" customFormat="1" ht="97.15" customHeight="1" x14ac:dyDescent="0.25">
      <c r="A154" s="113"/>
      <c r="B154" s="114"/>
      <c r="C154" s="115"/>
      <c r="D154" s="116" t="str">
        <f>IFERROR(+VLOOKUP(C154,[1]BASE!$Q$4:$R$241,2,0),"")</f>
        <v/>
      </c>
      <c r="E154" s="116" t="str">
        <f>IFERROR(+VLOOKUP(C154,[1]BASE!$H$4:$N$241,3,0),"")</f>
        <v/>
      </c>
      <c r="F154" s="116" t="str">
        <f>IFERROR(+VLOOKUP(C154,[1]BASE!$H$4:$N$241,4,0),"")</f>
        <v/>
      </c>
      <c r="G154" s="114"/>
      <c r="H154" s="117" t="str">
        <f>+IFERROR(VLOOKUP(G154,[1]BASE!$AL$4:$AM$31,2,0),"")</f>
        <v/>
      </c>
      <c r="I154" s="116" t="str">
        <f>IFERROR(+VLOOKUP(C154,[1]BASE!$AC$4:$AD$176,2,0),"")</f>
        <v/>
      </c>
      <c r="J154" s="115"/>
      <c r="K154" s="114"/>
      <c r="L154" s="116" t="str">
        <f t="shared" si="16"/>
        <v/>
      </c>
      <c r="M154" s="114"/>
      <c r="N154" s="114"/>
      <c r="O154" s="114"/>
      <c r="P154" s="114"/>
      <c r="Q154" s="114"/>
      <c r="R154" s="114"/>
      <c r="S154" s="114"/>
      <c r="T154" s="114"/>
      <c r="U154" s="114"/>
      <c r="V154" s="115"/>
      <c r="W154" s="114"/>
      <c r="X154" s="116" t="str">
        <f t="shared" si="17"/>
        <v/>
      </c>
      <c r="Y154" s="114"/>
      <c r="Z154" s="119"/>
      <c r="AA154" s="120" t="str">
        <f t="shared" si="18"/>
        <v/>
      </c>
      <c r="AB154" s="114"/>
      <c r="AC154" s="116" t="str">
        <f>IFERROR(+VLOOKUP(Z154,[1]BASE!$Z$4:$AA$246,2,0),"")</f>
        <v/>
      </c>
      <c r="AD154" s="121"/>
      <c r="AE154" s="121"/>
      <c r="AF154" s="122">
        <f t="shared" si="19"/>
        <v>0</v>
      </c>
      <c r="AG154" s="123"/>
      <c r="AH154" s="124">
        <v>0</v>
      </c>
      <c r="AI154" s="124">
        <v>0</v>
      </c>
      <c r="AJ154" s="124">
        <v>0</v>
      </c>
      <c r="AK154" s="124">
        <v>0</v>
      </c>
      <c r="AL154" s="124">
        <v>0</v>
      </c>
      <c r="AM154" s="124">
        <v>0</v>
      </c>
      <c r="AN154" s="124">
        <v>0</v>
      </c>
      <c r="AO154" s="124">
        <v>0</v>
      </c>
      <c r="AP154" s="124">
        <v>0</v>
      </c>
      <c r="AQ154" s="124">
        <v>0</v>
      </c>
      <c r="AR154" s="124">
        <v>0</v>
      </c>
      <c r="AS154" s="124">
        <v>0</v>
      </c>
      <c r="AT154" s="125">
        <f t="shared" si="20"/>
        <v>0</v>
      </c>
      <c r="AU154" s="125">
        <f t="shared" si="21"/>
        <v>0</v>
      </c>
      <c r="AV154" s="125">
        <f t="shared" si="22"/>
        <v>0</v>
      </c>
      <c r="AW154" s="125">
        <f t="shared" si="23"/>
        <v>0</v>
      </c>
    </row>
    <row r="155" spans="1:49" s="126" customFormat="1" ht="97.15" customHeight="1" x14ac:dyDescent="0.25">
      <c r="A155" s="113"/>
      <c r="B155" s="114"/>
      <c r="C155" s="115"/>
      <c r="D155" s="116" t="str">
        <f>IFERROR(+VLOOKUP(C155,[1]BASE!$Q$4:$R$241,2,0),"")</f>
        <v/>
      </c>
      <c r="E155" s="116" t="str">
        <f>IFERROR(+VLOOKUP(C155,[1]BASE!$H$4:$N$241,3,0),"")</f>
        <v/>
      </c>
      <c r="F155" s="116" t="str">
        <f>IFERROR(+VLOOKUP(C155,[1]BASE!$H$4:$N$241,4,0),"")</f>
        <v/>
      </c>
      <c r="G155" s="114"/>
      <c r="H155" s="117" t="str">
        <f>+IFERROR(VLOOKUP(G155,[1]BASE!$AL$4:$AM$31,2,0),"")</f>
        <v/>
      </c>
      <c r="I155" s="116" t="str">
        <f>IFERROR(+VLOOKUP(C155,[1]BASE!$AC$4:$AD$176,2,0),"")</f>
        <v/>
      </c>
      <c r="J155" s="115"/>
      <c r="K155" s="114"/>
      <c r="L155" s="116" t="str">
        <f t="shared" si="16"/>
        <v/>
      </c>
      <c r="M155" s="114"/>
      <c r="N155" s="114"/>
      <c r="O155" s="114"/>
      <c r="P155" s="114"/>
      <c r="Q155" s="114"/>
      <c r="R155" s="114"/>
      <c r="S155" s="114"/>
      <c r="T155" s="114"/>
      <c r="U155" s="114"/>
      <c r="V155" s="115"/>
      <c r="W155" s="114"/>
      <c r="X155" s="116" t="str">
        <f t="shared" si="17"/>
        <v/>
      </c>
      <c r="Y155" s="114"/>
      <c r="Z155" s="119"/>
      <c r="AA155" s="120" t="str">
        <f t="shared" si="18"/>
        <v/>
      </c>
      <c r="AB155" s="114"/>
      <c r="AC155" s="116" t="str">
        <f>IFERROR(+VLOOKUP(Z155,[1]BASE!$Z$4:$AA$246,2,0),"")</f>
        <v/>
      </c>
      <c r="AD155" s="121"/>
      <c r="AE155" s="121"/>
      <c r="AF155" s="122">
        <f t="shared" si="19"/>
        <v>0</v>
      </c>
      <c r="AG155" s="123"/>
      <c r="AH155" s="124">
        <v>0</v>
      </c>
      <c r="AI155" s="124">
        <v>0</v>
      </c>
      <c r="AJ155" s="124">
        <v>0</v>
      </c>
      <c r="AK155" s="124">
        <v>0</v>
      </c>
      <c r="AL155" s="124">
        <v>0</v>
      </c>
      <c r="AM155" s="124">
        <v>0</v>
      </c>
      <c r="AN155" s="124">
        <v>0</v>
      </c>
      <c r="AO155" s="124">
        <v>0</v>
      </c>
      <c r="AP155" s="124">
        <v>0</v>
      </c>
      <c r="AQ155" s="124">
        <v>0</v>
      </c>
      <c r="AR155" s="124">
        <v>0</v>
      </c>
      <c r="AS155" s="124">
        <v>0</v>
      </c>
      <c r="AT155" s="125">
        <f t="shared" si="20"/>
        <v>0</v>
      </c>
      <c r="AU155" s="125">
        <f t="shared" si="21"/>
        <v>0</v>
      </c>
      <c r="AV155" s="125">
        <f t="shared" si="22"/>
        <v>0</v>
      </c>
      <c r="AW155" s="125">
        <f t="shared" si="23"/>
        <v>0</v>
      </c>
    </row>
    <row r="156" spans="1:49" s="126" customFormat="1" ht="97.15" customHeight="1" x14ac:dyDescent="0.25">
      <c r="A156" s="113"/>
      <c r="B156" s="114"/>
      <c r="C156" s="115"/>
      <c r="D156" s="116" t="str">
        <f>IFERROR(+VLOOKUP(C156,[1]BASE!$Q$4:$R$241,2,0),"")</f>
        <v/>
      </c>
      <c r="E156" s="116" t="str">
        <f>IFERROR(+VLOOKUP(C156,[1]BASE!$H$4:$N$241,3,0),"")</f>
        <v/>
      </c>
      <c r="F156" s="116" t="str">
        <f>IFERROR(+VLOOKUP(C156,[1]BASE!$H$4:$N$241,4,0),"")</f>
        <v/>
      </c>
      <c r="G156" s="114"/>
      <c r="H156" s="117" t="str">
        <f>+IFERROR(VLOOKUP(G156,[1]BASE!$AL$4:$AM$31,2,0),"")</f>
        <v/>
      </c>
      <c r="I156" s="116" t="str">
        <f>IFERROR(+VLOOKUP(C156,[1]BASE!$AC$4:$AD$176,2,0),"")</f>
        <v/>
      </c>
      <c r="J156" s="115"/>
      <c r="K156" s="114"/>
      <c r="L156" s="116" t="str">
        <f t="shared" si="16"/>
        <v/>
      </c>
      <c r="M156" s="114"/>
      <c r="N156" s="114"/>
      <c r="O156" s="114"/>
      <c r="P156" s="114"/>
      <c r="Q156" s="114"/>
      <c r="R156" s="114"/>
      <c r="S156" s="114"/>
      <c r="T156" s="114"/>
      <c r="U156" s="114"/>
      <c r="V156" s="115"/>
      <c r="W156" s="114"/>
      <c r="X156" s="116" t="str">
        <f t="shared" si="17"/>
        <v/>
      </c>
      <c r="Y156" s="114"/>
      <c r="Z156" s="119"/>
      <c r="AA156" s="120" t="str">
        <f t="shared" si="18"/>
        <v/>
      </c>
      <c r="AB156" s="114"/>
      <c r="AC156" s="116" t="str">
        <f>IFERROR(+VLOOKUP(Z156,[1]BASE!$Z$4:$AA$246,2,0),"")</f>
        <v/>
      </c>
      <c r="AD156" s="121"/>
      <c r="AE156" s="121"/>
      <c r="AF156" s="122">
        <f t="shared" si="19"/>
        <v>0</v>
      </c>
      <c r="AG156" s="123"/>
      <c r="AH156" s="124">
        <v>0</v>
      </c>
      <c r="AI156" s="124">
        <v>0</v>
      </c>
      <c r="AJ156" s="124">
        <v>0</v>
      </c>
      <c r="AK156" s="124">
        <v>0</v>
      </c>
      <c r="AL156" s="124">
        <v>0</v>
      </c>
      <c r="AM156" s="124">
        <v>0</v>
      </c>
      <c r="AN156" s="124">
        <v>0</v>
      </c>
      <c r="AO156" s="124">
        <v>0</v>
      </c>
      <c r="AP156" s="124">
        <v>0</v>
      </c>
      <c r="AQ156" s="124">
        <v>0</v>
      </c>
      <c r="AR156" s="124">
        <v>0</v>
      </c>
      <c r="AS156" s="124">
        <v>0</v>
      </c>
      <c r="AT156" s="125">
        <f t="shared" si="20"/>
        <v>0</v>
      </c>
      <c r="AU156" s="125">
        <f t="shared" si="21"/>
        <v>0</v>
      </c>
      <c r="AV156" s="125">
        <f t="shared" si="22"/>
        <v>0</v>
      </c>
      <c r="AW156" s="125">
        <f t="shared" si="23"/>
        <v>0</v>
      </c>
    </row>
    <row r="157" spans="1:49" s="126" customFormat="1" ht="97.15" customHeight="1" x14ac:dyDescent="0.25">
      <c r="A157" s="113"/>
      <c r="B157" s="114"/>
      <c r="C157" s="115"/>
      <c r="D157" s="116" t="str">
        <f>IFERROR(+VLOOKUP(C157,[1]BASE!$Q$4:$R$241,2,0),"")</f>
        <v/>
      </c>
      <c r="E157" s="116" t="str">
        <f>IFERROR(+VLOOKUP(C157,[1]BASE!$H$4:$N$241,3,0),"")</f>
        <v/>
      </c>
      <c r="F157" s="116" t="str">
        <f>IFERROR(+VLOOKUP(C157,[1]BASE!$H$4:$N$241,4,0),"")</f>
        <v/>
      </c>
      <c r="G157" s="114"/>
      <c r="H157" s="117" t="str">
        <f>+IFERROR(VLOOKUP(G157,[1]BASE!$AL$4:$AM$31,2,0),"")</f>
        <v/>
      </c>
      <c r="I157" s="116" t="str">
        <f>IFERROR(+VLOOKUP(C157,[1]BASE!$AC$4:$AD$176,2,0),"")</f>
        <v/>
      </c>
      <c r="J157" s="115"/>
      <c r="K157" s="114"/>
      <c r="L157" s="116" t="str">
        <f t="shared" si="16"/>
        <v/>
      </c>
      <c r="M157" s="114"/>
      <c r="N157" s="114"/>
      <c r="O157" s="114"/>
      <c r="P157" s="114"/>
      <c r="Q157" s="114"/>
      <c r="R157" s="114"/>
      <c r="S157" s="114"/>
      <c r="T157" s="114"/>
      <c r="U157" s="114"/>
      <c r="V157" s="115"/>
      <c r="W157" s="114"/>
      <c r="X157" s="116" t="str">
        <f t="shared" si="17"/>
        <v/>
      </c>
      <c r="Y157" s="114"/>
      <c r="Z157" s="119"/>
      <c r="AA157" s="120" t="str">
        <f t="shared" si="18"/>
        <v/>
      </c>
      <c r="AB157" s="114"/>
      <c r="AC157" s="116" t="str">
        <f>IFERROR(+VLOOKUP(Z157,[1]BASE!$Z$4:$AA$246,2,0),"")</f>
        <v/>
      </c>
      <c r="AD157" s="121"/>
      <c r="AE157" s="121"/>
      <c r="AF157" s="122">
        <f t="shared" si="19"/>
        <v>0</v>
      </c>
      <c r="AG157" s="123"/>
      <c r="AH157" s="124">
        <v>0</v>
      </c>
      <c r="AI157" s="124">
        <v>0</v>
      </c>
      <c r="AJ157" s="124">
        <v>0</v>
      </c>
      <c r="AK157" s="124">
        <v>0</v>
      </c>
      <c r="AL157" s="124">
        <v>0</v>
      </c>
      <c r="AM157" s="124">
        <v>0</v>
      </c>
      <c r="AN157" s="124">
        <v>0</v>
      </c>
      <c r="AO157" s="124">
        <v>0</v>
      </c>
      <c r="AP157" s="124">
        <v>0</v>
      </c>
      <c r="AQ157" s="124">
        <v>0</v>
      </c>
      <c r="AR157" s="124">
        <v>0</v>
      </c>
      <c r="AS157" s="124">
        <v>0</v>
      </c>
      <c r="AT157" s="125">
        <f t="shared" si="20"/>
        <v>0</v>
      </c>
      <c r="AU157" s="125">
        <f t="shared" si="21"/>
        <v>0</v>
      </c>
      <c r="AV157" s="125">
        <f t="shared" si="22"/>
        <v>0</v>
      </c>
      <c r="AW157" s="125">
        <f t="shared" si="23"/>
        <v>0</v>
      </c>
    </row>
    <row r="158" spans="1:49" s="126" customFormat="1" ht="97.15" customHeight="1" x14ac:dyDescent="0.25">
      <c r="A158" s="113"/>
      <c r="B158" s="114"/>
      <c r="C158" s="115"/>
      <c r="D158" s="116" t="str">
        <f>IFERROR(+VLOOKUP(C158,[1]BASE!$Q$4:$R$241,2,0),"")</f>
        <v/>
      </c>
      <c r="E158" s="116" t="str">
        <f>IFERROR(+VLOOKUP(C158,[1]BASE!$H$4:$N$241,3,0),"")</f>
        <v/>
      </c>
      <c r="F158" s="116" t="str">
        <f>IFERROR(+VLOOKUP(C158,[1]BASE!$H$4:$N$241,4,0),"")</f>
        <v/>
      </c>
      <c r="G158" s="114"/>
      <c r="H158" s="117" t="str">
        <f>+IFERROR(VLOOKUP(G158,[1]BASE!$AL$4:$AM$31,2,0),"")</f>
        <v/>
      </c>
      <c r="I158" s="116" t="str">
        <f>IFERROR(+VLOOKUP(C158,[1]BASE!$AC$4:$AD$176,2,0),"")</f>
        <v/>
      </c>
      <c r="J158" s="115"/>
      <c r="K158" s="114"/>
      <c r="L158" s="116" t="str">
        <f t="shared" si="16"/>
        <v/>
      </c>
      <c r="M158" s="114"/>
      <c r="N158" s="114"/>
      <c r="O158" s="114"/>
      <c r="P158" s="114"/>
      <c r="Q158" s="114"/>
      <c r="R158" s="114"/>
      <c r="S158" s="114"/>
      <c r="T158" s="114"/>
      <c r="U158" s="114"/>
      <c r="V158" s="115"/>
      <c r="W158" s="114"/>
      <c r="X158" s="116" t="str">
        <f t="shared" si="17"/>
        <v/>
      </c>
      <c r="Y158" s="114"/>
      <c r="Z158" s="119"/>
      <c r="AA158" s="120" t="str">
        <f t="shared" si="18"/>
        <v/>
      </c>
      <c r="AB158" s="114"/>
      <c r="AC158" s="116" t="str">
        <f>IFERROR(+VLOOKUP(Z158,[1]BASE!$Z$4:$AA$246,2,0),"")</f>
        <v/>
      </c>
      <c r="AD158" s="121"/>
      <c r="AE158" s="121"/>
      <c r="AF158" s="122">
        <f t="shared" si="19"/>
        <v>0</v>
      </c>
      <c r="AG158" s="123"/>
      <c r="AH158" s="124">
        <v>0</v>
      </c>
      <c r="AI158" s="124">
        <v>0</v>
      </c>
      <c r="AJ158" s="124">
        <v>0</v>
      </c>
      <c r="AK158" s="124">
        <v>0</v>
      </c>
      <c r="AL158" s="124">
        <v>0</v>
      </c>
      <c r="AM158" s="124">
        <v>0</v>
      </c>
      <c r="AN158" s="124">
        <v>0</v>
      </c>
      <c r="AO158" s="124">
        <v>0</v>
      </c>
      <c r="AP158" s="124">
        <v>0</v>
      </c>
      <c r="AQ158" s="124">
        <v>0</v>
      </c>
      <c r="AR158" s="124">
        <v>0</v>
      </c>
      <c r="AS158" s="124">
        <v>0</v>
      </c>
      <c r="AT158" s="125">
        <f t="shared" si="20"/>
        <v>0</v>
      </c>
      <c r="AU158" s="125">
        <f t="shared" si="21"/>
        <v>0</v>
      </c>
      <c r="AV158" s="125">
        <f t="shared" si="22"/>
        <v>0</v>
      </c>
      <c r="AW158" s="125">
        <f t="shared" si="23"/>
        <v>0</v>
      </c>
    </row>
    <row r="159" spans="1:49" s="126" customFormat="1" ht="97.15" customHeight="1" x14ac:dyDescent="0.25">
      <c r="A159" s="113"/>
      <c r="B159" s="114"/>
      <c r="C159" s="115"/>
      <c r="D159" s="116" t="str">
        <f>IFERROR(+VLOOKUP(C159,[1]BASE!$Q$4:$R$241,2,0),"")</f>
        <v/>
      </c>
      <c r="E159" s="116" t="str">
        <f>IFERROR(+VLOOKUP(C159,[1]BASE!$H$4:$N$241,3,0),"")</f>
        <v/>
      </c>
      <c r="F159" s="116" t="str">
        <f>IFERROR(+VLOOKUP(C159,[1]BASE!$H$4:$N$241,4,0),"")</f>
        <v/>
      </c>
      <c r="G159" s="114"/>
      <c r="H159" s="117" t="str">
        <f>+IFERROR(VLOOKUP(G159,[1]BASE!$AL$4:$AM$31,2,0),"")</f>
        <v/>
      </c>
      <c r="I159" s="116" t="str">
        <f>IFERROR(+VLOOKUP(C159,[1]BASE!$AC$4:$AD$176,2,0),"")</f>
        <v/>
      </c>
      <c r="J159" s="115"/>
      <c r="K159" s="114"/>
      <c r="L159" s="116" t="str">
        <f t="shared" si="16"/>
        <v/>
      </c>
      <c r="M159" s="114"/>
      <c r="N159" s="114"/>
      <c r="O159" s="114"/>
      <c r="P159" s="114"/>
      <c r="Q159" s="114"/>
      <c r="R159" s="114"/>
      <c r="S159" s="114"/>
      <c r="T159" s="114"/>
      <c r="U159" s="114"/>
      <c r="V159" s="115"/>
      <c r="W159" s="114"/>
      <c r="X159" s="116" t="str">
        <f t="shared" si="17"/>
        <v/>
      </c>
      <c r="Y159" s="114"/>
      <c r="Z159" s="119"/>
      <c r="AA159" s="120" t="str">
        <f t="shared" si="18"/>
        <v/>
      </c>
      <c r="AB159" s="114"/>
      <c r="AC159" s="116" t="str">
        <f>IFERROR(+VLOOKUP(Z159,[1]BASE!$Z$4:$AA$246,2,0),"")</f>
        <v/>
      </c>
      <c r="AD159" s="121"/>
      <c r="AE159" s="121"/>
      <c r="AF159" s="122">
        <f t="shared" si="19"/>
        <v>0</v>
      </c>
      <c r="AG159" s="123"/>
      <c r="AH159" s="124">
        <v>0</v>
      </c>
      <c r="AI159" s="124">
        <v>0</v>
      </c>
      <c r="AJ159" s="124">
        <v>0</v>
      </c>
      <c r="AK159" s="124">
        <v>0</v>
      </c>
      <c r="AL159" s="124">
        <v>0</v>
      </c>
      <c r="AM159" s="124">
        <v>0</v>
      </c>
      <c r="AN159" s="124">
        <v>0</v>
      </c>
      <c r="AO159" s="124">
        <v>0</v>
      </c>
      <c r="AP159" s="124">
        <v>0</v>
      </c>
      <c r="AQ159" s="124">
        <v>0</v>
      </c>
      <c r="AR159" s="124">
        <v>0</v>
      </c>
      <c r="AS159" s="124">
        <v>0</v>
      </c>
      <c r="AT159" s="125">
        <f t="shared" si="20"/>
        <v>0</v>
      </c>
      <c r="AU159" s="125">
        <f t="shared" si="21"/>
        <v>0</v>
      </c>
      <c r="AV159" s="125">
        <f t="shared" si="22"/>
        <v>0</v>
      </c>
      <c r="AW159" s="125">
        <f t="shared" si="23"/>
        <v>0</v>
      </c>
    </row>
    <row r="160" spans="1:49" s="126" customFormat="1" ht="97.15" customHeight="1" x14ac:dyDescent="0.25">
      <c r="A160" s="113"/>
      <c r="B160" s="114"/>
      <c r="C160" s="115"/>
      <c r="D160" s="116" t="str">
        <f>IFERROR(+VLOOKUP(C160,[1]BASE!$Q$4:$R$241,2,0),"")</f>
        <v/>
      </c>
      <c r="E160" s="116" t="str">
        <f>IFERROR(+VLOOKUP(C160,[1]BASE!$H$4:$N$241,3,0),"")</f>
        <v/>
      </c>
      <c r="F160" s="116" t="str">
        <f>IFERROR(+VLOOKUP(C160,[1]BASE!$H$4:$N$241,4,0),"")</f>
        <v/>
      </c>
      <c r="G160" s="114"/>
      <c r="H160" s="117" t="str">
        <f>+IFERROR(VLOOKUP(G160,[1]BASE!$AL$4:$AM$31,2,0),"")</f>
        <v/>
      </c>
      <c r="I160" s="116" t="str">
        <f>IFERROR(+VLOOKUP(C160,[1]BASE!$AC$4:$AD$176,2,0),"")</f>
        <v/>
      </c>
      <c r="J160" s="115"/>
      <c r="K160" s="114"/>
      <c r="L160" s="116" t="str">
        <f t="shared" si="16"/>
        <v/>
      </c>
      <c r="M160" s="114"/>
      <c r="N160" s="114"/>
      <c r="O160" s="114"/>
      <c r="P160" s="114"/>
      <c r="Q160" s="114"/>
      <c r="R160" s="114"/>
      <c r="S160" s="114"/>
      <c r="T160" s="114"/>
      <c r="U160" s="114"/>
      <c r="V160" s="115"/>
      <c r="W160" s="114"/>
      <c r="X160" s="116" t="str">
        <f t="shared" si="17"/>
        <v/>
      </c>
      <c r="Y160" s="114"/>
      <c r="Z160" s="119"/>
      <c r="AA160" s="120" t="str">
        <f t="shared" si="18"/>
        <v/>
      </c>
      <c r="AB160" s="114"/>
      <c r="AC160" s="116" t="str">
        <f>IFERROR(+VLOOKUP(Z160,[1]BASE!$Z$4:$AA$246,2,0),"")</f>
        <v/>
      </c>
      <c r="AD160" s="121"/>
      <c r="AE160" s="121"/>
      <c r="AF160" s="122">
        <f t="shared" si="19"/>
        <v>0</v>
      </c>
      <c r="AG160" s="123"/>
      <c r="AH160" s="124">
        <v>0</v>
      </c>
      <c r="AI160" s="124">
        <v>0</v>
      </c>
      <c r="AJ160" s="124">
        <v>0</v>
      </c>
      <c r="AK160" s="124">
        <v>0</v>
      </c>
      <c r="AL160" s="124">
        <v>0</v>
      </c>
      <c r="AM160" s="124">
        <v>0</v>
      </c>
      <c r="AN160" s="124">
        <v>0</v>
      </c>
      <c r="AO160" s="124">
        <v>0</v>
      </c>
      <c r="AP160" s="124">
        <v>0</v>
      </c>
      <c r="AQ160" s="124">
        <v>0</v>
      </c>
      <c r="AR160" s="124">
        <v>0</v>
      </c>
      <c r="AS160" s="124">
        <v>0</v>
      </c>
      <c r="AT160" s="125">
        <f t="shared" si="20"/>
        <v>0</v>
      </c>
      <c r="AU160" s="125">
        <f t="shared" si="21"/>
        <v>0</v>
      </c>
      <c r="AV160" s="125">
        <f t="shared" si="22"/>
        <v>0</v>
      </c>
      <c r="AW160" s="125">
        <f t="shared" si="23"/>
        <v>0</v>
      </c>
    </row>
    <row r="161" spans="1:49" s="126" customFormat="1" ht="97.15" customHeight="1" x14ac:dyDescent="0.25">
      <c r="A161" s="113"/>
      <c r="B161" s="114"/>
      <c r="C161" s="115"/>
      <c r="D161" s="116" t="str">
        <f>IFERROR(+VLOOKUP(C161,[1]BASE!$Q$4:$R$241,2,0),"")</f>
        <v/>
      </c>
      <c r="E161" s="116" t="str">
        <f>IFERROR(+VLOOKUP(C161,[1]BASE!$H$4:$N$241,3,0),"")</f>
        <v/>
      </c>
      <c r="F161" s="116" t="str">
        <f>IFERROR(+VLOOKUP(C161,[1]BASE!$H$4:$N$241,4,0),"")</f>
        <v/>
      </c>
      <c r="G161" s="114"/>
      <c r="H161" s="117" t="str">
        <f>+IFERROR(VLOOKUP(G161,[1]BASE!$AL$4:$AM$31,2,0),"")</f>
        <v/>
      </c>
      <c r="I161" s="116" t="str">
        <f>IFERROR(+VLOOKUP(C161,[1]BASE!$AC$4:$AD$176,2,0),"")</f>
        <v/>
      </c>
      <c r="J161" s="115"/>
      <c r="K161" s="114"/>
      <c r="L161" s="116" t="str">
        <f t="shared" si="16"/>
        <v/>
      </c>
      <c r="M161" s="114"/>
      <c r="N161" s="114"/>
      <c r="O161" s="114"/>
      <c r="P161" s="114"/>
      <c r="Q161" s="114"/>
      <c r="R161" s="114"/>
      <c r="S161" s="114"/>
      <c r="T161" s="114"/>
      <c r="U161" s="114"/>
      <c r="V161" s="115"/>
      <c r="W161" s="114"/>
      <c r="X161" s="116" t="str">
        <f t="shared" si="17"/>
        <v/>
      </c>
      <c r="Y161" s="114"/>
      <c r="Z161" s="119"/>
      <c r="AA161" s="120" t="str">
        <f t="shared" si="18"/>
        <v/>
      </c>
      <c r="AB161" s="114"/>
      <c r="AC161" s="116" t="str">
        <f>IFERROR(+VLOOKUP(Z161,[1]BASE!$Z$4:$AA$246,2,0),"")</f>
        <v/>
      </c>
      <c r="AD161" s="121"/>
      <c r="AE161" s="121"/>
      <c r="AF161" s="122">
        <f t="shared" si="19"/>
        <v>0</v>
      </c>
      <c r="AG161" s="123"/>
      <c r="AH161" s="124">
        <v>0</v>
      </c>
      <c r="AI161" s="124">
        <v>0</v>
      </c>
      <c r="AJ161" s="124">
        <v>0</v>
      </c>
      <c r="AK161" s="124">
        <v>0</v>
      </c>
      <c r="AL161" s="124">
        <v>0</v>
      </c>
      <c r="AM161" s="124">
        <v>0</v>
      </c>
      <c r="AN161" s="124">
        <v>0</v>
      </c>
      <c r="AO161" s="124">
        <v>0</v>
      </c>
      <c r="AP161" s="124">
        <v>0</v>
      </c>
      <c r="AQ161" s="124">
        <v>0</v>
      </c>
      <c r="AR161" s="124">
        <v>0</v>
      </c>
      <c r="AS161" s="124">
        <v>0</v>
      </c>
      <c r="AT161" s="125">
        <f t="shared" si="20"/>
        <v>0</v>
      </c>
      <c r="AU161" s="125">
        <f t="shared" si="21"/>
        <v>0</v>
      </c>
      <c r="AV161" s="125">
        <f t="shared" si="22"/>
        <v>0</v>
      </c>
      <c r="AW161" s="125">
        <f t="shared" si="23"/>
        <v>0</v>
      </c>
    </row>
    <row r="162" spans="1:49" s="126" customFormat="1" ht="97.15" customHeight="1" x14ac:dyDescent="0.25">
      <c r="A162" s="113"/>
      <c r="B162" s="114"/>
      <c r="C162" s="115"/>
      <c r="D162" s="116" t="str">
        <f>IFERROR(+VLOOKUP(C162,[1]BASE!$Q$4:$R$241,2,0),"")</f>
        <v/>
      </c>
      <c r="E162" s="116" t="str">
        <f>IFERROR(+VLOOKUP(C162,[1]BASE!$H$4:$N$241,3,0),"")</f>
        <v/>
      </c>
      <c r="F162" s="116" t="str">
        <f>IFERROR(+VLOOKUP(C162,[1]BASE!$H$4:$N$241,4,0),"")</f>
        <v/>
      </c>
      <c r="G162" s="114"/>
      <c r="H162" s="117" t="str">
        <f>+IFERROR(VLOOKUP(G162,[1]BASE!$AL$4:$AM$31,2,0),"")</f>
        <v/>
      </c>
      <c r="I162" s="116" t="str">
        <f>IFERROR(+VLOOKUP(C162,[1]BASE!$AC$4:$AD$176,2,0),"")</f>
        <v/>
      </c>
      <c r="J162" s="115"/>
      <c r="K162" s="114"/>
      <c r="L162" s="116" t="str">
        <f t="shared" si="16"/>
        <v/>
      </c>
      <c r="M162" s="114"/>
      <c r="N162" s="114"/>
      <c r="O162" s="114"/>
      <c r="P162" s="114"/>
      <c r="Q162" s="114"/>
      <c r="R162" s="114"/>
      <c r="S162" s="114"/>
      <c r="T162" s="114"/>
      <c r="U162" s="114"/>
      <c r="V162" s="115"/>
      <c r="W162" s="114"/>
      <c r="X162" s="116" t="str">
        <f t="shared" si="17"/>
        <v/>
      </c>
      <c r="Y162" s="114"/>
      <c r="Z162" s="119"/>
      <c r="AA162" s="120" t="str">
        <f t="shared" si="18"/>
        <v/>
      </c>
      <c r="AB162" s="114"/>
      <c r="AC162" s="116" t="str">
        <f>IFERROR(+VLOOKUP(Z162,[1]BASE!$Z$4:$AA$246,2,0),"")</f>
        <v/>
      </c>
      <c r="AD162" s="121"/>
      <c r="AE162" s="121"/>
      <c r="AF162" s="122">
        <f t="shared" si="19"/>
        <v>0</v>
      </c>
      <c r="AG162" s="123"/>
      <c r="AH162" s="124">
        <v>0</v>
      </c>
      <c r="AI162" s="124">
        <v>0</v>
      </c>
      <c r="AJ162" s="124">
        <v>0</v>
      </c>
      <c r="AK162" s="124">
        <v>0</v>
      </c>
      <c r="AL162" s="124">
        <v>0</v>
      </c>
      <c r="AM162" s="124">
        <v>0</v>
      </c>
      <c r="AN162" s="124">
        <v>0</v>
      </c>
      <c r="AO162" s="124">
        <v>0</v>
      </c>
      <c r="AP162" s="124">
        <v>0</v>
      </c>
      <c r="AQ162" s="124">
        <v>0</v>
      </c>
      <c r="AR162" s="124">
        <v>0</v>
      </c>
      <c r="AS162" s="124">
        <v>0</v>
      </c>
      <c r="AT162" s="125">
        <f t="shared" si="20"/>
        <v>0</v>
      </c>
      <c r="AU162" s="125">
        <f t="shared" si="21"/>
        <v>0</v>
      </c>
      <c r="AV162" s="125">
        <f t="shared" si="22"/>
        <v>0</v>
      </c>
      <c r="AW162" s="125">
        <f t="shared" si="23"/>
        <v>0</v>
      </c>
    </row>
    <row r="163" spans="1:49" s="126" customFormat="1" ht="97.15" customHeight="1" x14ac:dyDescent="0.25">
      <c r="A163" s="113"/>
      <c r="B163" s="114"/>
      <c r="C163" s="115"/>
      <c r="D163" s="116" t="str">
        <f>IFERROR(+VLOOKUP(C163,[1]BASE!$Q$4:$R$241,2,0),"")</f>
        <v/>
      </c>
      <c r="E163" s="116" t="str">
        <f>IFERROR(+VLOOKUP(C163,[1]BASE!$H$4:$N$241,3,0),"")</f>
        <v/>
      </c>
      <c r="F163" s="116" t="str">
        <f>IFERROR(+VLOOKUP(C163,[1]BASE!$H$4:$N$241,4,0),"")</f>
        <v/>
      </c>
      <c r="G163" s="114"/>
      <c r="H163" s="117" t="str">
        <f>+IFERROR(VLOOKUP(G163,[1]BASE!$AL$4:$AM$31,2,0),"")</f>
        <v/>
      </c>
      <c r="I163" s="116" t="str">
        <f>IFERROR(+VLOOKUP(C163,[1]BASE!$AC$4:$AD$176,2,0),"")</f>
        <v/>
      </c>
      <c r="J163" s="115"/>
      <c r="K163" s="114"/>
      <c r="L163" s="116" t="str">
        <f t="shared" si="16"/>
        <v/>
      </c>
      <c r="M163" s="114"/>
      <c r="N163" s="114"/>
      <c r="O163" s="114"/>
      <c r="P163" s="114"/>
      <c r="Q163" s="114"/>
      <c r="R163" s="114"/>
      <c r="S163" s="114"/>
      <c r="T163" s="114"/>
      <c r="U163" s="114"/>
      <c r="V163" s="115"/>
      <c r="W163" s="114"/>
      <c r="X163" s="116" t="str">
        <f t="shared" si="17"/>
        <v/>
      </c>
      <c r="Y163" s="114"/>
      <c r="Z163" s="119"/>
      <c r="AA163" s="120" t="str">
        <f t="shared" si="18"/>
        <v/>
      </c>
      <c r="AB163" s="114"/>
      <c r="AC163" s="116" t="str">
        <f>IFERROR(+VLOOKUP(Z163,[1]BASE!$Z$4:$AA$246,2,0),"")</f>
        <v/>
      </c>
      <c r="AD163" s="121"/>
      <c r="AE163" s="121"/>
      <c r="AF163" s="122">
        <f t="shared" si="19"/>
        <v>0</v>
      </c>
      <c r="AG163" s="123"/>
      <c r="AH163" s="124">
        <v>0</v>
      </c>
      <c r="AI163" s="124">
        <v>0</v>
      </c>
      <c r="AJ163" s="124">
        <v>0</v>
      </c>
      <c r="AK163" s="124">
        <v>0</v>
      </c>
      <c r="AL163" s="124">
        <v>0</v>
      </c>
      <c r="AM163" s="124">
        <v>0</v>
      </c>
      <c r="AN163" s="124">
        <v>0</v>
      </c>
      <c r="AO163" s="124">
        <v>0</v>
      </c>
      <c r="AP163" s="124">
        <v>0</v>
      </c>
      <c r="AQ163" s="124">
        <v>0</v>
      </c>
      <c r="AR163" s="124">
        <v>0</v>
      </c>
      <c r="AS163" s="124">
        <v>0</v>
      </c>
      <c r="AT163" s="125">
        <f t="shared" si="20"/>
        <v>0</v>
      </c>
      <c r="AU163" s="125">
        <f t="shared" si="21"/>
        <v>0</v>
      </c>
      <c r="AV163" s="125">
        <f t="shared" si="22"/>
        <v>0</v>
      </c>
      <c r="AW163" s="125">
        <f t="shared" si="23"/>
        <v>0</v>
      </c>
    </row>
    <row r="164" spans="1:49" s="126" customFormat="1" ht="97.15" customHeight="1" x14ac:dyDescent="0.25">
      <c r="A164" s="113"/>
      <c r="B164" s="114"/>
      <c r="C164" s="115"/>
      <c r="D164" s="116" t="str">
        <f>IFERROR(+VLOOKUP(C164,[1]BASE!$Q$4:$R$241,2,0),"")</f>
        <v/>
      </c>
      <c r="E164" s="116" t="str">
        <f>IFERROR(+VLOOKUP(C164,[1]BASE!$H$4:$N$241,3,0),"")</f>
        <v/>
      </c>
      <c r="F164" s="116" t="str">
        <f>IFERROR(+VLOOKUP(C164,[1]BASE!$H$4:$N$241,4,0),"")</f>
        <v/>
      </c>
      <c r="G164" s="114"/>
      <c r="H164" s="117" t="str">
        <f>+IFERROR(VLOOKUP(G164,[1]BASE!$AL$4:$AM$31,2,0),"")</f>
        <v/>
      </c>
      <c r="I164" s="116" t="str">
        <f>IFERROR(+VLOOKUP(C164,[1]BASE!$AC$4:$AD$176,2,0),"")</f>
        <v/>
      </c>
      <c r="J164" s="115"/>
      <c r="K164" s="114"/>
      <c r="L164" s="116" t="str">
        <f t="shared" si="16"/>
        <v/>
      </c>
      <c r="M164" s="114"/>
      <c r="N164" s="114"/>
      <c r="O164" s="114"/>
      <c r="P164" s="114"/>
      <c r="Q164" s="114"/>
      <c r="R164" s="114"/>
      <c r="S164" s="114"/>
      <c r="T164" s="114"/>
      <c r="U164" s="114"/>
      <c r="V164" s="115"/>
      <c r="W164" s="114"/>
      <c r="X164" s="116" t="str">
        <f t="shared" si="17"/>
        <v/>
      </c>
      <c r="Y164" s="114"/>
      <c r="Z164" s="119"/>
      <c r="AA164" s="120" t="str">
        <f t="shared" si="18"/>
        <v/>
      </c>
      <c r="AB164" s="114"/>
      <c r="AC164" s="116" t="str">
        <f>IFERROR(+VLOOKUP(Z164,[1]BASE!$Z$4:$AA$246,2,0),"")</f>
        <v/>
      </c>
      <c r="AD164" s="121"/>
      <c r="AE164" s="121"/>
      <c r="AF164" s="122">
        <f t="shared" si="19"/>
        <v>0</v>
      </c>
      <c r="AG164" s="123"/>
      <c r="AH164" s="124">
        <v>0</v>
      </c>
      <c r="AI164" s="124">
        <v>0</v>
      </c>
      <c r="AJ164" s="124">
        <v>0</v>
      </c>
      <c r="AK164" s="124">
        <v>0</v>
      </c>
      <c r="AL164" s="124">
        <v>0</v>
      </c>
      <c r="AM164" s="124">
        <v>0</v>
      </c>
      <c r="AN164" s="124">
        <v>0</v>
      </c>
      <c r="AO164" s="124">
        <v>0</v>
      </c>
      <c r="AP164" s="124">
        <v>0</v>
      </c>
      <c r="AQ164" s="124">
        <v>0</v>
      </c>
      <c r="AR164" s="124">
        <v>0</v>
      </c>
      <c r="AS164" s="124">
        <v>0</v>
      </c>
      <c r="AT164" s="125">
        <f t="shared" si="20"/>
        <v>0</v>
      </c>
      <c r="AU164" s="125">
        <f t="shared" si="21"/>
        <v>0</v>
      </c>
      <c r="AV164" s="125">
        <f t="shared" si="22"/>
        <v>0</v>
      </c>
      <c r="AW164" s="125">
        <f t="shared" si="23"/>
        <v>0</v>
      </c>
    </row>
    <row r="165" spans="1:49" s="126" customFormat="1" ht="97.15" customHeight="1" x14ac:dyDescent="0.25">
      <c r="A165" s="113"/>
      <c r="B165" s="114"/>
      <c r="C165" s="115"/>
      <c r="D165" s="116" t="str">
        <f>IFERROR(+VLOOKUP(C165,[1]BASE!$Q$4:$R$241,2,0),"")</f>
        <v/>
      </c>
      <c r="E165" s="116" t="str">
        <f>IFERROR(+VLOOKUP(C165,[1]BASE!$H$4:$N$241,3,0),"")</f>
        <v/>
      </c>
      <c r="F165" s="116" t="str">
        <f>IFERROR(+VLOOKUP(C165,[1]BASE!$H$4:$N$241,4,0),"")</f>
        <v/>
      </c>
      <c r="G165" s="114"/>
      <c r="H165" s="117" t="str">
        <f>+IFERROR(VLOOKUP(G165,[1]BASE!$AL$4:$AM$31,2,0),"")</f>
        <v/>
      </c>
      <c r="I165" s="116" t="str">
        <f>IFERROR(+VLOOKUP(C165,[1]BASE!$AC$4:$AD$176,2,0),"")</f>
        <v/>
      </c>
      <c r="J165" s="115"/>
      <c r="K165" s="114"/>
      <c r="L165" s="116" t="str">
        <f t="shared" si="16"/>
        <v/>
      </c>
      <c r="M165" s="114"/>
      <c r="N165" s="114"/>
      <c r="O165" s="114"/>
      <c r="P165" s="114"/>
      <c r="Q165" s="114"/>
      <c r="R165" s="114"/>
      <c r="S165" s="114"/>
      <c r="T165" s="114"/>
      <c r="U165" s="114"/>
      <c r="V165" s="115"/>
      <c r="W165" s="114"/>
      <c r="X165" s="116" t="str">
        <f t="shared" si="17"/>
        <v/>
      </c>
      <c r="Y165" s="114"/>
      <c r="Z165" s="119"/>
      <c r="AA165" s="120" t="str">
        <f t="shared" si="18"/>
        <v/>
      </c>
      <c r="AB165" s="114"/>
      <c r="AC165" s="116" t="str">
        <f>IFERROR(+VLOOKUP(Z165,[1]BASE!$Z$4:$AA$246,2,0),"")</f>
        <v/>
      </c>
      <c r="AD165" s="121"/>
      <c r="AE165" s="121"/>
      <c r="AF165" s="122">
        <f t="shared" si="19"/>
        <v>0</v>
      </c>
      <c r="AG165" s="123"/>
      <c r="AH165" s="124">
        <v>0</v>
      </c>
      <c r="AI165" s="124">
        <v>0</v>
      </c>
      <c r="AJ165" s="124">
        <v>0</v>
      </c>
      <c r="AK165" s="124">
        <v>0</v>
      </c>
      <c r="AL165" s="124">
        <v>0</v>
      </c>
      <c r="AM165" s="124">
        <v>0</v>
      </c>
      <c r="AN165" s="124">
        <v>0</v>
      </c>
      <c r="AO165" s="124">
        <v>0</v>
      </c>
      <c r="AP165" s="124">
        <v>0</v>
      </c>
      <c r="AQ165" s="124">
        <v>0</v>
      </c>
      <c r="AR165" s="124">
        <v>0</v>
      </c>
      <c r="AS165" s="124">
        <v>0</v>
      </c>
      <c r="AT165" s="125">
        <f t="shared" si="20"/>
        <v>0</v>
      </c>
      <c r="AU165" s="125">
        <f t="shared" si="21"/>
        <v>0</v>
      </c>
      <c r="AV165" s="125">
        <f t="shared" si="22"/>
        <v>0</v>
      </c>
      <c r="AW165" s="125">
        <f t="shared" si="23"/>
        <v>0</v>
      </c>
    </row>
    <row r="166" spans="1:49" s="126" customFormat="1" ht="97.15" customHeight="1" x14ac:dyDescent="0.25">
      <c r="A166" s="113"/>
      <c r="B166" s="114"/>
      <c r="C166" s="115"/>
      <c r="D166" s="116" t="str">
        <f>IFERROR(+VLOOKUP(C166,[1]BASE!$Q$4:$R$241,2,0),"")</f>
        <v/>
      </c>
      <c r="E166" s="116" t="str">
        <f>IFERROR(+VLOOKUP(C166,[1]BASE!$H$4:$N$241,3,0),"")</f>
        <v/>
      </c>
      <c r="F166" s="116" t="str">
        <f>IFERROR(+VLOOKUP(C166,[1]BASE!$H$4:$N$241,4,0),"")</f>
        <v/>
      </c>
      <c r="G166" s="114"/>
      <c r="H166" s="117" t="str">
        <f>+IFERROR(VLOOKUP(G166,[1]BASE!$AL$4:$AM$31,2,0),"")</f>
        <v/>
      </c>
      <c r="I166" s="116" t="str">
        <f>IFERROR(+VLOOKUP(C166,[1]BASE!$AC$4:$AD$176,2,0),"")</f>
        <v/>
      </c>
      <c r="J166" s="115"/>
      <c r="K166" s="114"/>
      <c r="L166" s="116" t="str">
        <f t="shared" si="16"/>
        <v/>
      </c>
      <c r="M166" s="114"/>
      <c r="N166" s="114"/>
      <c r="O166" s="114"/>
      <c r="P166" s="114"/>
      <c r="Q166" s="114"/>
      <c r="R166" s="114"/>
      <c r="S166" s="114"/>
      <c r="T166" s="114"/>
      <c r="U166" s="114"/>
      <c r="V166" s="115"/>
      <c r="W166" s="114"/>
      <c r="X166" s="116" t="str">
        <f t="shared" si="17"/>
        <v/>
      </c>
      <c r="Y166" s="114"/>
      <c r="Z166" s="119"/>
      <c r="AA166" s="120" t="str">
        <f t="shared" si="18"/>
        <v/>
      </c>
      <c r="AB166" s="114"/>
      <c r="AC166" s="116" t="str">
        <f>IFERROR(+VLOOKUP(Z166,[1]BASE!$Z$4:$AA$246,2,0),"")</f>
        <v/>
      </c>
      <c r="AD166" s="121"/>
      <c r="AE166" s="121"/>
      <c r="AF166" s="122">
        <f t="shared" si="19"/>
        <v>0</v>
      </c>
      <c r="AG166" s="123"/>
      <c r="AH166" s="124">
        <v>0</v>
      </c>
      <c r="AI166" s="124">
        <v>0</v>
      </c>
      <c r="AJ166" s="124">
        <v>0</v>
      </c>
      <c r="AK166" s="124">
        <v>0</v>
      </c>
      <c r="AL166" s="124">
        <v>0</v>
      </c>
      <c r="AM166" s="124">
        <v>0</v>
      </c>
      <c r="AN166" s="124">
        <v>0</v>
      </c>
      <c r="AO166" s="124">
        <v>0</v>
      </c>
      <c r="AP166" s="124">
        <v>0</v>
      </c>
      <c r="AQ166" s="124">
        <v>0</v>
      </c>
      <c r="AR166" s="124">
        <v>0</v>
      </c>
      <c r="AS166" s="124">
        <v>0</v>
      </c>
      <c r="AT166" s="125">
        <f t="shared" si="20"/>
        <v>0</v>
      </c>
      <c r="AU166" s="125">
        <f t="shared" si="21"/>
        <v>0</v>
      </c>
      <c r="AV166" s="125">
        <f t="shared" si="22"/>
        <v>0</v>
      </c>
      <c r="AW166" s="125">
        <f t="shared" si="23"/>
        <v>0</v>
      </c>
    </row>
    <row r="167" spans="1:49" s="126" customFormat="1" ht="97.15" customHeight="1" x14ac:dyDescent="0.25">
      <c r="A167" s="113"/>
      <c r="B167" s="114"/>
      <c r="C167" s="115"/>
      <c r="D167" s="116" t="str">
        <f>IFERROR(+VLOOKUP(C167,[1]BASE!$Q$4:$R$241,2,0),"")</f>
        <v/>
      </c>
      <c r="E167" s="116" t="str">
        <f>IFERROR(+VLOOKUP(C167,[1]BASE!$H$4:$N$241,3,0),"")</f>
        <v/>
      </c>
      <c r="F167" s="116" t="str">
        <f>IFERROR(+VLOOKUP(C167,[1]BASE!$H$4:$N$241,4,0),"")</f>
        <v/>
      </c>
      <c r="G167" s="114"/>
      <c r="H167" s="117" t="str">
        <f>+IFERROR(VLOOKUP(G167,[1]BASE!$AL$4:$AM$31,2,0),"")</f>
        <v/>
      </c>
      <c r="I167" s="116" t="str">
        <f>IFERROR(+VLOOKUP(C167,[1]BASE!$AC$4:$AD$176,2,0),"")</f>
        <v/>
      </c>
      <c r="J167" s="115"/>
      <c r="K167" s="114"/>
      <c r="L167" s="116" t="str">
        <f t="shared" si="16"/>
        <v/>
      </c>
      <c r="M167" s="114"/>
      <c r="N167" s="114"/>
      <c r="O167" s="114"/>
      <c r="P167" s="114"/>
      <c r="Q167" s="114"/>
      <c r="R167" s="114"/>
      <c r="S167" s="114"/>
      <c r="T167" s="114"/>
      <c r="U167" s="114"/>
      <c r="V167" s="115"/>
      <c r="W167" s="114"/>
      <c r="X167" s="116" t="str">
        <f t="shared" si="17"/>
        <v/>
      </c>
      <c r="Y167" s="114"/>
      <c r="Z167" s="119"/>
      <c r="AA167" s="120" t="str">
        <f t="shared" si="18"/>
        <v/>
      </c>
      <c r="AB167" s="114"/>
      <c r="AC167" s="116" t="str">
        <f>IFERROR(+VLOOKUP(Z167,[1]BASE!$Z$4:$AA$246,2,0),"")</f>
        <v/>
      </c>
      <c r="AD167" s="121"/>
      <c r="AE167" s="121"/>
      <c r="AF167" s="122">
        <f t="shared" si="19"/>
        <v>0</v>
      </c>
      <c r="AG167" s="123"/>
      <c r="AH167" s="124">
        <v>0</v>
      </c>
      <c r="AI167" s="124">
        <v>0</v>
      </c>
      <c r="AJ167" s="124">
        <v>0</v>
      </c>
      <c r="AK167" s="124">
        <v>0</v>
      </c>
      <c r="AL167" s="124">
        <v>0</v>
      </c>
      <c r="AM167" s="124">
        <v>0</v>
      </c>
      <c r="AN167" s="124">
        <v>0</v>
      </c>
      <c r="AO167" s="124">
        <v>0</v>
      </c>
      <c r="AP167" s="124">
        <v>0</v>
      </c>
      <c r="AQ167" s="124">
        <v>0</v>
      </c>
      <c r="AR167" s="124">
        <v>0</v>
      </c>
      <c r="AS167" s="124">
        <v>0</v>
      </c>
      <c r="AT167" s="125">
        <f t="shared" si="20"/>
        <v>0</v>
      </c>
      <c r="AU167" s="125">
        <f t="shared" si="21"/>
        <v>0</v>
      </c>
      <c r="AV167" s="125">
        <f t="shared" si="22"/>
        <v>0</v>
      </c>
      <c r="AW167" s="125">
        <f t="shared" si="23"/>
        <v>0</v>
      </c>
    </row>
    <row r="168" spans="1:49" s="126" customFormat="1" ht="97.15" customHeight="1" x14ac:dyDescent="0.25">
      <c r="A168" s="113"/>
      <c r="B168" s="114"/>
      <c r="C168" s="115"/>
      <c r="D168" s="116" t="str">
        <f>IFERROR(+VLOOKUP(C168,[1]BASE!$Q$4:$R$241,2,0),"")</f>
        <v/>
      </c>
      <c r="E168" s="116" t="str">
        <f>IFERROR(+VLOOKUP(C168,[1]BASE!$H$4:$N$241,3,0),"")</f>
        <v/>
      </c>
      <c r="F168" s="116" t="str">
        <f>IFERROR(+VLOOKUP(C168,[1]BASE!$H$4:$N$241,4,0),"")</f>
        <v/>
      </c>
      <c r="G168" s="114"/>
      <c r="H168" s="117" t="str">
        <f>+IFERROR(VLOOKUP(G168,[1]BASE!$AL$4:$AM$31,2,0),"")</f>
        <v/>
      </c>
      <c r="I168" s="116" t="str">
        <f>IFERROR(+VLOOKUP(C168,[1]BASE!$AC$4:$AD$176,2,0),"")</f>
        <v/>
      </c>
      <c r="J168" s="115"/>
      <c r="K168" s="114"/>
      <c r="L168" s="116" t="str">
        <f t="shared" si="16"/>
        <v/>
      </c>
      <c r="M168" s="114"/>
      <c r="N168" s="114"/>
      <c r="O168" s="114"/>
      <c r="P168" s="114"/>
      <c r="Q168" s="114"/>
      <c r="R168" s="114"/>
      <c r="S168" s="114"/>
      <c r="T168" s="114"/>
      <c r="U168" s="114"/>
      <c r="V168" s="115"/>
      <c r="W168" s="114"/>
      <c r="X168" s="116" t="str">
        <f t="shared" si="17"/>
        <v/>
      </c>
      <c r="Y168" s="114"/>
      <c r="Z168" s="119"/>
      <c r="AA168" s="120" t="str">
        <f t="shared" si="18"/>
        <v/>
      </c>
      <c r="AB168" s="114"/>
      <c r="AC168" s="116" t="str">
        <f>IFERROR(+VLOOKUP(Z168,[1]BASE!$Z$4:$AA$246,2,0),"")</f>
        <v/>
      </c>
      <c r="AD168" s="121"/>
      <c r="AE168" s="121"/>
      <c r="AF168" s="122">
        <f t="shared" si="19"/>
        <v>0</v>
      </c>
      <c r="AG168" s="123"/>
      <c r="AH168" s="124">
        <v>0</v>
      </c>
      <c r="AI168" s="124">
        <v>0</v>
      </c>
      <c r="AJ168" s="124">
        <v>0</v>
      </c>
      <c r="AK168" s="124">
        <v>0</v>
      </c>
      <c r="AL168" s="124">
        <v>0</v>
      </c>
      <c r="AM168" s="124">
        <v>0</v>
      </c>
      <c r="AN168" s="124">
        <v>0</v>
      </c>
      <c r="AO168" s="124">
        <v>0</v>
      </c>
      <c r="AP168" s="124">
        <v>0</v>
      </c>
      <c r="AQ168" s="124">
        <v>0</v>
      </c>
      <c r="AR168" s="124">
        <v>0</v>
      </c>
      <c r="AS168" s="124">
        <v>0</v>
      </c>
      <c r="AT168" s="125">
        <f t="shared" si="20"/>
        <v>0</v>
      </c>
      <c r="AU168" s="125">
        <f t="shared" si="21"/>
        <v>0</v>
      </c>
      <c r="AV168" s="125">
        <f t="shared" si="22"/>
        <v>0</v>
      </c>
      <c r="AW168" s="125">
        <f t="shared" si="23"/>
        <v>0</v>
      </c>
    </row>
    <row r="169" spans="1:49" s="126" customFormat="1" ht="97.15" customHeight="1" x14ac:dyDescent="0.25">
      <c r="A169" s="113"/>
      <c r="B169" s="114"/>
      <c r="C169" s="115"/>
      <c r="D169" s="116" t="str">
        <f>IFERROR(+VLOOKUP(C169,[1]BASE!$Q$4:$R$241,2,0),"")</f>
        <v/>
      </c>
      <c r="E169" s="116" t="str">
        <f>IFERROR(+VLOOKUP(C169,[1]BASE!$H$4:$N$241,3,0),"")</f>
        <v/>
      </c>
      <c r="F169" s="116" t="str">
        <f>IFERROR(+VLOOKUP(C169,[1]BASE!$H$4:$N$241,4,0),"")</f>
        <v/>
      </c>
      <c r="G169" s="114"/>
      <c r="H169" s="117" t="str">
        <f>+IFERROR(VLOOKUP(G169,[1]BASE!$AL$4:$AM$31,2,0),"")</f>
        <v/>
      </c>
      <c r="I169" s="116" t="str">
        <f>IFERROR(+VLOOKUP(C169,[1]BASE!$AC$4:$AD$176,2,0),"")</f>
        <v/>
      </c>
      <c r="J169" s="115"/>
      <c r="K169" s="114"/>
      <c r="L169" s="116" t="str">
        <f t="shared" si="16"/>
        <v/>
      </c>
      <c r="M169" s="114"/>
      <c r="N169" s="114"/>
      <c r="O169" s="114"/>
      <c r="P169" s="114"/>
      <c r="Q169" s="114"/>
      <c r="R169" s="114"/>
      <c r="S169" s="114"/>
      <c r="T169" s="114"/>
      <c r="U169" s="114"/>
      <c r="V169" s="115"/>
      <c r="W169" s="114"/>
      <c r="X169" s="116" t="str">
        <f t="shared" si="17"/>
        <v/>
      </c>
      <c r="Y169" s="114"/>
      <c r="Z169" s="119"/>
      <c r="AA169" s="120" t="str">
        <f t="shared" si="18"/>
        <v/>
      </c>
      <c r="AB169" s="114"/>
      <c r="AC169" s="116" t="str">
        <f>IFERROR(+VLOOKUP(Z169,[1]BASE!$Z$4:$AA$246,2,0),"")</f>
        <v/>
      </c>
      <c r="AD169" s="121"/>
      <c r="AE169" s="121"/>
      <c r="AF169" s="122">
        <f t="shared" si="19"/>
        <v>0</v>
      </c>
      <c r="AG169" s="123"/>
      <c r="AH169" s="124">
        <v>0</v>
      </c>
      <c r="AI169" s="124">
        <v>0</v>
      </c>
      <c r="AJ169" s="124">
        <v>0</v>
      </c>
      <c r="AK169" s="124">
        <v>0</v>
      </c>
      <c r="AL169" s="124">
        <v>0</v>
      </c>
      <c r="AM169" s="124">
        <v>0</v>
      </c>
      <c r="AN169" s="124">
        <v>0</v>
      </c>
      <c r="AO169" s="124">
        <v>0</v>
      </c>
      <c r="AP169" s="124">
        <v>0</v>
      </c>
      <c r="AQ169" s="124">
        <v>0</v>
      </c>
      <c r="AR169" s="124">
        <v>0</v>
      </c>
      <c r="AS169" s="124">
        <v>0</v>
      </c>
      <c r="AT169" s="125">
        <f t="shared" si="20"/>
        <v>0</v>
      </c>
      <c r="AU169" s="125">
        <f t="shared" si="21"/>
        <v>0</v>
      </c>
      <c r="AV169" s="125">
        <f t="shared" si="22"/>
        <v>0</v>
      </c>
      <c r="AW169" s="125">
        <f t="shared" si="23"/>
        <v>0</v>
      </c>
    </row>
    <row r="170" spans="1:49" s="126" customFormat="1" ht="97.15" customHeight="1" x14ac:dyDescent="0.25">
      <c r="A170" s="113"/>
      <c r="B170" s="114"/>
      <c r="C170" s="115"/>
      <c r="D170" s="116" t="str">
        <f>IFERROR(+VLOOKUP(C170,[1]BASE!$Q$4:$R$241,2,0),"")</f>
        <v/>
      </c>
      <c r="E170" s="116" t="str">
        <f>IFERROR(+VLOOKUP(C170,[1]BASE!$H$4:$N$241,3,0),"")</f>
        <v/>
      </c>
      <c r="F170" s="116" t="str">
        <f>IFERROR(+VLOOKUP(C170,[1]BASE!$H$4:$N$241,4,0),"")</f>
        <v/>
      </c>
      <c r="G170" s="114"/>
      <c r="H170" s="117" t="str">
        <f>+IFERROR(VLOOKUP(G170,[1]BASE!$AL$4:$AM$31,2,0),"")</f>
        <v/>
      </c>
      <c r="I170" s="116" t="str">
        <f>IFERROR(+VLOOKUP(C170,[1]BASE!$AC$4:$AD$176,2,0),"")</f>
        <v/>
      </c>
      <c r="J170" s="115"/>
      <c r="K170" s="114"/>
      <c r="L170" s="116" t="str">
        <f t="shared" si="16"/>
        <v/>
      </c>
      <c r="M170" s="114"/>
      <c r="N170" s="114"/>
      <c r="O170" s="114"/>
      <c r="P170" s="114"/>
      <c r="Q170" s="114"/>
      <c r="R170" s="114"/>
      <c r="S170" s="114"/>
      <c r="T170" s="114"/>
      <c r="U170" s="114"/>
      <c r="V170" s="115"/>
      <c r="W170" s="114"/>
      <c r="X170" s="116" t="str">
        <f t="shared" si="17"/>
        <v/>
      </c>
      <c r="Y170" s="114"/>
      <c r="Z170" s="119"/>
      <c r="AA170" s="120" t="str">
        <f t="shared" si="18"/>
        <v/>
      </c>
      <c r="AB170" s="114"/>
      <c r="AC170" s="116" t="str">
        <f>IFERROR(+VLOOKUP(Z170,[1]BASE!$Z$4:$AA$246,2,0),"")</f>
        <v/>
      </c>
      <c r="AD170" s="121"/>
      <c r="AE170" s="121"/>
      <c r="AF170" s="122">
        <f t="shared" si="19"/>
        <v>0</v>
      </c>
      <c r="AG170" s="123"/>
      <c r="AH170" s="124">
        <v>0</v>
      </c>
      <c r="AI170" s="124">
        <v>0</v>
      </c>
      <c r="AJ170" s="124">
        <v>0</v>
      </c>
      <c r="AK170" s="124">
        <v>0</v>
      </c>
      <c r="AL170" s="124">
        <v>0</v>
      </c>
      <c r="AM170" s="124">
        <v>0</v>
      </c>
      <c r="AN170" s="124">
        <v>0</v>
      </c>
      <c r="AO170" s="124">
        <v>0</v>
      </c>
      <c r="AP170" s="124">
        <v>0</v>
      </c>
      <c r="AQ170" s="124">
        <v>0</v>
      </c>
      <c r="AR170" s="124">
        <v>0</v>
      </c>
      <c r="AS170" s="124">
        <v>0</v>
      </c>
      <c r="AT170" s="125">
        <f t="shared" si="20"/>
        <v>0</v>
      </c>
      <c r="AU170" s="125">
        <f t="shared" si="21"/>
        <v>0</v>
      </c>
      <c r="AV170" s="125">
        <f t="shared" si="22"/>
        <v>0</v>
      </c>
      <c r="AW170" s="125">
        <f t="shared" si="23"/>
        <v>0</v>
      </c>
    </row>
    <row r="171" spans="1:49" s="126" customFormat="1" ht="97.15" customHeight="1" x14ac:dyDescent="0.25">
      <c r="A171" s="113"/>
      <c r="B171" s="114"/>
      <c r="C171" s="115"/>
      <c r="D171" s="116" t="str">
        <f>IFERROR(+VLOOKUP(C171,[1]BASE!$Q$4:$R$241,2,0),"")</f>
        <v/>
      </c>
      <c r="E171" s="116" t="str">
        <f>IFERROR(+VLOOKUP(C171,[1]BASE!$H$4:$N$241,3,0),"")</f>
        <v/>
      </c>
      <c r="F171" s="116" t="str">
        <f>IFERROR(+VLOOKUP(C171,[1]BASE!$H$4:$N$241,4,0),"")</f>
        <v/>
      </c>
      <c r="G171" s="114"/>
      <c r="H171" s="117" t="str">
        <f>+IFERROR(VLOOKUP(G171,[1]BASE!$AL$4:$AM$31,2,0),"")</f>
        <v/>
      </c>
      <c r="I171" s="116" t="str">
        <f>IFERROR(+VLOOKUP(C171,[1]BASE!$AC$4:$AD$176,2,0),"")</f>
        <v/>
      </c>
      <c r="J171" s="115"/>
      <c r="K171" s="114"/>
      <c r="L171" s="116" t="str">
        <f t="shared" si="16"/>
        <v/>
      </c>
      <c r="M171" s="114"/>
      <c r="N171" s="114"/>
      <c r="O171" s="114"/>
      <c r="P171" s="114"/>
      <c r="Q171" s="114"/>
      <c r="R171" s="114"/>
      <c r="S171" s="114"/>
      <c r="T171" s="114"/>
      <c r="U171" s="114"/>
      <c r="V171" s="115"/>
      <c r="W171" s="114"/>
      <c r="X171" s="116" t="str">
        <f t="shared" si="17"/>
        <v/>
      </c>
      <c r="Y171" s="114"/>
      <c r="Z171" s="119"/>
      <c r="AA171" s="120" t="str">
        <f t="shared" si="18"/>
        <v/>
      </c>
      <c r="AB171" s="114"/>
      <c r="AC171" s="116" t="str">
        <f>IFERROR(+VLOOKUP(Z171,[1]BASE!$Z$4:$AA$246,2,0),"")</f>
        <v/>
      </c>
      <c r="AD171" s="121"/>
      <c r="AE171" s="121"/>
      <c r="AF171" s="122">
        <f t="shared" si="19"/>
        <v>0</v>
      </c>
      <c r="AG171" s="123"/>
      <c r="AH171" s="124">
        <v>0</v>
      </c>
      <c r="AI171" s="124">
        <v>0</v>
      </c>
      <c r="AJ171" s="124">
        <v>0</v>
      </c>
      <c r="AK171" s="124">
        <v>0</v>
      </c>
      <c r="AL171" s="124">
        <v>0</v>
      </c>
      <c r="AM171" s="124">
        <v>0</v>
      </c>
      <c r="AN171" s="124">
        <v>0</v>
      </c>
      <c r="AO171" s="124">
        <v>0</v>
      </c>
      <c r="AP171" s="124">
        <v>0</v>
      </c>
      <c r="AQ171" s="124">
        <v>0</v>
      </c>
      <c r="AR171" s="124">
        <v>0</v>
      </c>
      <c r="AS171" s="124">
        <v>0</v>
      </c>
      <c r="AT171" s="125">
        <f t="shared" si="20"/>
        <v>0</v>
      </c>
      <c r="AU171" s="125">
        <f t="shared" si="21"/>
        <v>0</v>
      </c>
      <c r="AV171" s="125">
        <f t="shared" si="22"/>
        <v>0</v>
      </c>
      <c r="AW171" s="125">
        <f t="shared" si="23"/>
        <v>0</v>
      </c>
    </row>
    <row r="172" spans="1:49" s="126" customFormat="1" ht="97.15" customHeight="1" x14ac:dyDescent="0.25">
      <c r="A172" s="113"/>
      <c r="B172" s="114"/>
      <c r="C172" s="115"/>
      <c r="D172" s="116" t="str">
        <f>IFERROR(+VLOOKUP(C172,[1]BASE!$Q$4:$R$241,2,0),"")</f>
        <v/>
      </c>
      <c r="E172" s="116" t="str">
        <f>IFERROR(+VLOOKUP(C172,[1]BASE!$H$4:$N$241,3,0),"")</f>
        <v/>
      </c>
      <c r="F172" s="116" t="str">
        <f>IFERROR(+VLOOKUP(C172,[1]BASE!$H$4:$N$241,4,0),"")</f>
        <v/>
      </c>
      <c r="G172" s="114"/>
      <c r="H172" s="117" t="str">
        <f>+IFERROR(VLOOKUP(G172,[1]BASE!$AL$4:$AM$31,2,0),"")</f>
        <v/>
      </c>
      <c r="I172" s="116" t="str">
        <f>IFERROR(+VLOOKUP(C172,[1]BASE!$AC$4:$AD$176,2,0),"")</f>
        <v/>
      </c>
      <c r="J172" s="115"/>
      <c r="K172" s="114"/>
      <c r="L172" s="116" t="str">
        <f t="shared" ref="L172:L235" si="24">+CONCATENATE(J172,K172)</f>
        <v/>
      </c>
      <c r="M172" s="114"/>
      <c r="N172" s="114"/>
      <c r="O172" s="114"/>
      <c r="P172" s="114"/>
      <c r="Q172" s="114"/>
      <c r="R172" s="114"/>
      <c r="S172" s="114"/>
      <c r="T172" s="114"/>
      <c r="U172" s="114"/>
      <c r="V172" s="115"/>
      <c r="W172" s="114"/>
      <c r="X172" s="116" t="str">
        <f t="shared" ref="X172:X235" si="25">+CONCATENATE(J172,V172,W172)</f>
        <v/>
      </c>
      <c r="Y172" s="114"/>
      <c r="Z172" s="119"/>
      <c r="AA172" s="120" t="str">
        <f t="shared" ref="AA172:AA235" si="26">+LEFT(Z172,2)</f>
        <v/>
      </c>
      <c r="AB172" s="114"/>
      <c r="AC172" s="116" t="str">
        <f>IFERROR(+VLOOKUP(Z172,[1]BASE!$Z$4:$AA$246,2,0),"")</f>
        <v/>
      </c>
      <c r="AD172" s="121"/>
      <c r="AE172" s="121"/>
      <c r="AF172" s="122">
        <f t="shared" ref="AF172:AF235" si="27">+AD172+AE172</f>
        <v>0</v>
      </c>
      <c r="AG172" s="123"/>
      <c r="AH172" s="124">
        <v>0</v>
      </c>
      <c r="AI172" s="124">
        <v>0</v>
      </c>
      <c r="AJ172" s="124">
        <v>0</v>
      </c>
      <c r="AK172" s="124">
        <v>0</v>
      </c>
      <c r="AL172" s="124">
        <v>0</v>
      </c>
      <c r="AM172" s="124">
        <v>0</v>
      </c>
      <c r="AN172" s="124">
        <v>0</v>
      </c>
      <c r="AO172" s="124">
        <v>0</v>
      </c>
      <c r="AP172" s="124">
        <v>0</v>
      </c>
      <c r="AQ172" s="124">
        <v>0</v>
      </c>
      <c r="AR172" s="124">
        <v>0</v>
      </c>
      <c r="AS172" s="124">
        <v>0</v>
      </c>
      <c r="AT172" s="125">
        <f t="shared" ref="AT172:AT235" si="28">SUM(AH172:AS172)</f>
        <v>0</v>
      </c>
      <c r="AU172" s="125">
        <f t="shared" ref="AU172:AU235" si="29">SUM(AH172:AK172)</f>
        <v>0</v>
      </c>
      <c r="AV172" s="125">
        <f t="shared" ref="AV172:AV235" si="30">SUM(AL172:AO172)</f>
        <v>0</v>
      </c>
      <c r="AW172" s="125">
        <f t="shared" ref="AW172:AW235" si="31">SUM(AP172:AS172)</f>
        <v>0</v>
      </c>
    </row>
    <row r="173" spans="1:49" s="126" customFormat="1" ht="97.15" customHeight="1" x14ac:dyDescent="0.25">
      <c r="A173" s="113"/>
      <c r="B173" s="114"/>
      <c r="C173" s="115"/>
      <c r="D173" s="116" t="str">
        <f>IFERROR(+VLOOKUP(C173,[1]BASE!$Q$4:$R$241,2,0),"")</f>
        <v/>
      </c>
      <c r="E173" s="116" t="str">
        <f>IFERROR(+VLOOKUP(C173,[1]BASE!$H$4:$N$241,3,0),"")</f>
        <v/>
      </c>
      <c r="F173" s="116" t="str">
        <f>IFERROR(+VLOOKUP(C173,[1]BASE!$H$4:$N$241,4,0),"")</f>
        <v/>
      </c>
      <c r="G173" s="114"/>
      <c r="H173" s="117" t="str">
        <f>+IFERROR(VLOOKUP(G173,[1]BASE!$AL$4:$AM$31,2,0),"")</f>
        <v/>
      </c>
      <c r="I173" s="116" t="str">
        <f>IFERROR(+VLOOKUP(C173,[1]BASE!$AC$4:$AD$176,2,0),"")</f>
        <v/>
      </c>
      <c r="J173" s="115"/>
      <c r="K173" s="114"/>
      <c r="L173" s="116" t="str">
        <f t="shared" si="24"/>
        <v/>
      </c>
      <c r="M173" s="114"/>
      <c r="N173" s="114"/>
      <c r="O173" s="114"/>
      <c r="P173" s="114"/>
      <c r="Q173" s="114"/>
      <c r="R173" s="114"/>
      <c r="S173" s="114"/>
      <c r="T173" s="114"/>
      <c r="U173" s="114"/>
      <c r="V173" s="115"/>
      <c r="W173" s="114"/>
      <c r="X173" s="116" t="str">
        <f t="shared" si="25"/>
        <v/>
      </c>
      <c r="Y173" s="114"/>
      <c r="Z173" s="119"/>
      <c r="AA173" s="120" t="str">
        <f t="shared" si="26"/>
        <v/>
      </c>
      <c r="AB173" s="114"/>
      <c r="AC173" s="116" t="str">
        <f>IFERROR(+VLOOKUP(Z173,[1]BASE!$Z$4:$AA$246,2,0),"")</f>
        <v/>
      </c>
      <c r="AD173" s="121"/>
      <c r="AE173" s="121"/>
      <c r="AF173" s="122">
        <f t="shared" si="27"/>
        <v>0</v>
      </c>
      <c r="AG173" s="123"/>
      <c r="AH173" s="124">
        <v>0</v>
      </c>
      <c r="AI173" s="124">
        <v>0</v>
      </c>
      <c r="AJ173" s="124">
        <v>0</v>
      </c>
      <c r="AK173" s="124">
        <v>0</v>
      </c>
      <c r="AL173" s="124">
        <v>0</v>
      </c>
      <c r="AM173" s="124">
        <v>0</v>
      </c>
      <c r="AN173" s="124">
        <v>0</v>
      </c>
      <c r="AO173" s="124">
        <v>0</v>
      </c>
      <c r="AP173" s="124">
        <v>0</v>
      </c>
      <c r="AQ173" s="124">
        <v>0</v>
      </c>
      <c r="AR173" s="124">
        <v>0</v>
      </c>
      <c r="AS173" s="124">
        <v>0</v>
      </c>
      <c r="AT173" s="125">
        <f t="shared" si="28"/>
        <v>0</v>
      </c>
      <c r="AU173" s="125">
        <f t="shared" si="29"/>
        <v>0</v>
      </c>
      <c r="AV173" s="125">
        <f t="shared" si="30"/>
        <v>0</v>
      </c>
      <c r="AW173" s="125">
        <f t="shared" si="31"/>
        <v>0</v>
      </c>
    </row>
    <row r="174" spans="1:49" s="126" customFormat="1" ht="97.15" customHeight="1" x14ac:dyDescent="0.25">
      <c r="A174" s="113"/>
      <c r="B174" s="114"/>
      <c r="C174" s="115"/>
      <c r="D174" s="116" t="str">
        <f>IFERROR(+VLOOKUP(C174,[1]BASE!$Q$4:$R$241,2,0),"")</f>
        <v/>
      </c>
      <c r="E174" s="116" t="str">
        <f>IFERROR(+VLOOKUP(C174,[1]BASE!$H$4:$N$241,3,0),"")</f>
        <v/>
      </c>
      <c r="F174" s="116" t="str">
        <f>IFERROR(+VLOOKUP(C174,[1]BASE!$H$4:$N$241,4,0),"")</f>
        <v/>
      </c>
      <c r="G174" s="114"/>
      <c r="H174" s="117" t="str">
        <f>+IFERROR(VLOOKUP(G174,[1]BASE!$AL$4:$AM$31,2,0),"")</f>
        <v/>
      </c>
      <c r="I174" s="116" t="str">
        <f>IFERROR(+VLOOKUP(C174,[1]BASE!$AC$4:$AD$176,2,0),"")</f>
        <v/>
      </c>
      <c r="J174" s="115"/>
      <c r="K174" s="114"/>
      <c r="L174" s="116" t="str">
        <f t="shared" si="24"/>
        <v/>
      </c>
      <c r="M174" s="114"/>
      <c r="N174" s="114"/>
      <c r="O174" s="114"/>
      <c r="P174" s="114"/>
      <c r="Q174" s="114"/>
      <c r="R174" s="114"/>
      <c r="S174" s="114"/>
      <c r="T174" s="114"/>
      <c r="U174" s="114"/>
      <c r="V174" s="115"/>
      <c r="W174" s="114"/>
      <c r="X174" s="116" t="str">
        <f t="shared" si="25"/>
        <v/>
      </c>
      <c r="Y174" s="114"/>
      <c r="Z174" s="119"/>
      <c r="AA174" s="120" t="str">
        <f t="shared" si="26"/>
        <v/>
      </c>
      <c r="AB174" s="114"/>
      <c r="AC174" s="116" t="str">
        <f>IFERROR(+VLOOKUP(Z174,[1]BASE!$Z$4:$AA$246,2,0),"")</f>
        <v/>
      </c>
      <c r="AD174" s="121"/>
      <c r="AE174" s="121"/>
      <c r="AF174" s="122">
        <f t="shared" si="27"/>
        <v>0</v>
      </c>
      <c r="AG174" s="123"/>
      <c r="AH174" s="124">
        <v>0</v>
      </c>
      <c r="AI174" s="124">
        <v>0</v>
      </c>
      <c r="AJ174" s="124">
        <v>0</v>
      </c>
      <c r="AK174" s="124">
        <v>0</v>
      </c>
      <c r="AL174" s="124">
        <v>0</v>
      </c>
      <c r="AM174" s="124">
        <v>0</v>
      </c>
      <c r="AN174" s="124">
        <v>0</v>
      </c>
      <c r="AO174" s="124">
        <v>0</v>
      </c>
      <c r="AP174" s="124">
        <v>0</v>
      </c>
      <c r="AQ174" s="124">
        <v>0</v>
      </c>
      <c r="AR174" s="124">
        <v>0</v>
      </c>
      <c r="AS174" s="124">
        <v>0</v>
      </c>
      <c r="AT174" s="125">
        <f t="shared" si="28"/>
        <v>0</v>
      </c>
      <c r="AU174" s="125">
        <f t="shared" si="29"/>
        <v>0</v>
      </c>
      <c r="AV174" s="125">
        <f t="shared" si="30"/>
        <v>0</v>
      </c>
      <c r="AW174" s="125">
        <f t="shared" si="31"/>
        <v>0</v>
      </c>
    </row>
    <row r="175" spans="1:49" s="126" customFormat="1" ht="97.15" customHeight="1" x14ac:dyDescent="0.25">
      <c r="A175" s="113"/>
      <c r="B175" s="114"/>
      <c r="C175" s="115"/>
      <c r="D175" s="116" t="str">
        <f>IFERROR(+VLOOKUP(C175,[1]BASE!$Q$4:$R$241,2,0),"")</f>
        <v/>
      </c>
      <c r="E175" s="116" t="str">
        <f>IFERROR(+VLOOKUP(C175,[1]BASE!$H$4:$N$241,3,0),"")</f>
        <v/>
      </c>
      <c r="F175" s="116" t="str">
        <f>IFERROR(+VLOOKUP(C175,[1]BASE!$H$4:$N$241,4,0),"")</f>
        <v/>
      </c>
      <c r="G175" s="114"/>
      <c r="H175" s="117" t="str">
        <f>+IFERROR(VLOOKUP(G175,[1]BASE!$AL$4:$AM$31,2,0),"")</f>
        <v/>
      </c>
      <c r="I175" s="116" t="str">
        <f>IFERROR(+VLOOKUP(C175,[1]BASE!$AC$4:$AD$176,2,0),"")</f>
        <v/>
      </c>
      <c r="J175" s="115"/>
      <c r="K175" s="114"/>
      <c r="L175" s="116" t="str">
        <f t="shared" si="24"/>
        <v/>
      </c>
      <c r="M175" s="114"/>
      <c r="N175" s="114"/>
      <c r="O175" s="114"/>
      <c r="P175" s="114"/>
      <c r="Q175" s="114"/>
      <c r="R175" s="114"/>
      <c r="S175" s="114"/>
      <c r="T175" s="114"/>
      <c r="U175" s="114"/>
      <c r="V175" s="115"/>
      <c r="W175" s="114"/>
      <c r="X175" s="116" t="str">
        <f t="shared" si="25"/>
        <v/>
      </c>
      <c r="Y175" s="114"/>
      <c r="Z175" s="119"/>
      <c r="AA175" s="120" t="str">
        <f t="shared" si="26"/>
        <v/>
      </c>
      <c r="AB175" s="114"/>
      <c r="AC175" s="116" t="str">
        <f>IFERROR(+VLOOKUP(Z175,[1]BASE!$Z$4:$AA$246,2,0),"")</f>
        <v/>
      </c>
      <c r="AD175" s="121"/>
      <c r="AE175" s="121"/>
      <c r="AF175" s="122">
        <f t="shared" si="27"/>
        <v>0</v>
      </c>
      <c r="AG175" s="123"/>
      <c r="AH175" s="124">
        <v>0</v>
      </c>
      <c r="AI175" s="124">
        <v>0</v>
      </c>
      <c r="AJ175" s="124">
        <v>0</v>
      </c>
      <c r="AK175" s="124">
        <v>0</v>
      </c>
      <c r="AL175" s="124">
        <v>0</v>
      </c>
      <c r="AM175" s="124">
        <v>0</v>
      </c>
      <c r="AN175" s="124">
        <v>0</v>
      </c>
      <c r="AO175" s="124">
        <v>0</v>
      </c>
      <c r="AP175" s="124">
        <v>0</v>
      </c>
      <c r="AQ175" s="124">
        <v>0</v>
      </c>
      <c r="AR175" s="124">
        <v>0</v>
      </c>
      <c r="AS175" s="124">
        <v>0</v>
      </c>
      <c r="AT175" s="125">
        <f t="shared" si="28"/>
        <v>0</v>
      </c>
      <c r="AU175" s="125">
        <f t="shared" si="29"/>
        <v>0</v>
      </c>
      <c r="AV175" s="125">
        <f t="shared" si="30"/>
        <v>0</v>
      </c>
      <c r="AW175" s="125">
        <f t="shared" si="31"/>
        <v>0</v>
      </c>
    </row>
    <row r="176" spans="1:49" s="126" customFormat="1" ht="97.15" customHeight="1" x14ac:dyDescent="0.25">
      <c r="A176" s="113"/>
      <c r="B176" s="114"/>
      <c r="C176" s="115"/>
      <c r="D176" s="116" t="str">
        <f>IFERROR(+VLOOKUP(C176,[1]BASE!$Q$4:$R$241,2,0),"")</f>
        <v/>
      </c>
      <c r="E176" s="116" t="str">
        <f>IFERROR(+VLOOKUP(C176,[1]BASE!$H$4:$N$241,3,0),"")</f>
        <v/>
      </c>
      <c r="F176" s="116" t="str">
        <f>IFERROR(+VLOOKUP(C176,[1]BASE!$H$4:$N$241,4,0),"")</f>
        <v/>
      </c>
      <c r="G176" s="114"/>
      <c r="H176" s="117" t="str">
        <f>+IFERROR(VLOOKUP(G176,[1]BASE!$AL$4:$AM$31,2,0),"")</f>
        <v/>
      </c>
      <c r="I176" s="116" t="str">
        <f>IFERROR(+VLOOKUP(C176,[1]BASE!$AC$4:$AD$176,2,0),"")</f>
        <v/>
      </c>
      <c r="J176" s="115"/>
      <c r="K176" s="114"/>
      <c r="L176" s="116" t="str">
        <f t="shared" si="24"/>
        <v/>
      </c>
      <c r="M176" s="114"/>
      <c r="N176" s="114"/>
      <c r="O176" s="114"/>
      <c r="P176" s="114"/>
      <c r="Q176" s="114"/>
      <c r="R176" s="114"/>
      <c r="S176" s="114"/>
      <c r="T176" s="114"/>
      <c r="U176" s="114"/>
      <c r="V176" s="115"/>
      <c r="W176" s="114"/>
      <c r="X176" s="116" t="str">
        <f t="shared" si="25"/>
        <v/>
      </c>
      <c r="Y176" s="114"/>
      <c r="Z176" s="119"/>
      <c r="AA176" s="120" t="str">
        <f t="shared" si="26"/>
        <v/>
      </c>
      <c r="AB176" s="114"/>
      <c r="AC176" s="116" t="str">
        <f>IFERROR(+VLOOKUP(Z176,[1]BASE!$Z$4:$AA$246,2,0),"")</f>
        <v/>
      </c>
      <c r="AD176" s="121"/>
      <c r="AE176" s="121"/>
      <c r="AF176" s="122">
        <f t="shared" si="27"/>
        <v>0</v>
      </c>
      <c r="AG176" s="123"/>
      <c r="AH176" s="124">
        <v>0</v>
      </c>
      <c r="AI176" s="124">
        <v>0</v>
      </c>
      <c r="AJ176" s="124">
        <v>0</v>
      </c>
      <c r="AK176" s="124">
        <v>0</v>
      </c>
      <c r="AL176" s="124">
        <v>0</v>
      </c>
      <c r="AM176" s="124">
        <v>0</v>
      </c>
      <c r="AN176" s="124">
        <v>0</v>
      </c>
      <c r="AO176" s="124">
        <v>0</v>
      </c>
      <c r="AP176" s="124">
        <v>0</v>
      </c>
      <c r="AQ176" s="124">
        <v>0</v>
      </c>
      <c r="AR176" s="124">
        <v>0</v>
      </c>
      <c r="AS176" s="124">
        <v>0</v>
      </c>
      <c r="AT176" s="125">
        <f t="shared" si="28"/>
        <v>0</v>
      </c>
      <c r="AU176" s="125">
        <f t="shared" si="29"/>
        <v>0</v>
      </c>
      <c r="AV176" s="125">
        <f t="shared" si="30"/>
        <v>0</v>
      </c>
      <c r="AW176" s="125">
        <f t="shared" si="31"/>
        <v>0</v>
      </c>
    </row>
    <row r="177" spans="1:49" s="126" customFormat="1" ht="97.15" customHeight="1" x14ac:dyDescent="0.25">
      <c r="A177" s="113"/>
      <c r="B177" s="114"/>
      <c r="C177" s="115"/>
      <c r="D177" s="116" t="str">
        <f>IFERROR(+VLOOKUP(C177,[1]BASE!$Q$4:$R$241,2,0),"")</f>
        <v/>
      </c>
      <c r="E177" s="116" t="str">
        <f>IFERROR(+VLOOKUP(C177,[1]BASE!$H$4:$N$241,3,0),"")</f>
        <v/>
      </c>
      <c r="F177" s="116" t="str">
        <f>IFERROR(+VLOOKUP(C177,[1]BASE!$H$4:$N$241,4,0),"")</f>
        <v/>
      </c>
      <c r="G177" s="114"/>
      <c r="H177" s="117" t="str">
        <f>+IFERROR(VLOOKUP(G177,[1]BASE!$AL$4:$AM$31,2,0),"")</f>
        <v/>
      </c>
      <c r="I177" s="116" t="str">
        <f>IFERROR(+VLOOKUP(C177,[1]BASE!$AC$4:$AD$176,2,0),"")</f>
        <v/>
      </c>
      <c r="J177" s="115"/>
      <c r="K177" s="114"/>
      <c r="L177" s="116" t="str">
        <f t="shared" si="24"/>
        <v/>
      </c>
      <c r="M177" s="114"/>
      <c r="N177" s="114"/>
      <c r="O177" s="114"/>
      <c r="P177" s="114"/>
      <c r="Q177" s="114"/>
      <c r="R177" s="114"/>
      <c r="S177" s="114"/>
      <c r="T177" s="114"/>
      <c r="U177" s="114"/>
      <c r="V177" s="115"/>
      <c r="W177" s="114"/>
      <c r="X177" s="116" t="str">
        <f t="shared" si="25"/>
        <v/>
      </c>
      <c r="Y177" s="114"/>
      <c r="Z177" s="119"/>
      <c r="AA177" s="120" t="str">
        <f t="shared" si="26"/>
        <v/>
      </c>
      <c r="AB177" s="114"/>
      <c r="AC177" s="116" t="str">
        <f>IFERROR(+VLOOKUP(Z177,[1]BASE!$Z$4:$AA$246,2,0),"")</f>
        <v/>
      </c>
      <c r="AD177" s="121"/>
      <c r="AE177" s="121"/>
      <c r="AF177" s="122">
        <f t="shared" si="27"/>
        <v>0</v>
      </c>
      <c r="AG177" s="123"/>
      <c r="AH177" s="124">
        <v>0</v>
      </c>
      <c r="AI177" s="124">
        <v>0</v>
      </c>
      <c r="AJ177" s="124">
        <v>0</v>
      </c>
      <c r="AK177" s="124">
        <v>0</v>
      </c>
      <c r="AL177" s="124">
        <v>0</v>
      </c>
      <c r="AM177" s="124">
        <v>0</v>
      </c>
      <c r="AN177" s="124">
        <v>0</v>
      </c>
      <c r="AO177" s="124">
        <v>0</v>
      </c>
      <c r="AP177" s="124">
        <v>0</v>
      </c>
      <c r="AQ177" s="124">
        <v>0</v>
      </c>
      <c r="AR177" s="124">
        <v>0</v>
      </c>
      <c r="AS177" s="124">
        <v>0</v>
      </c>
      <c r="AT177" s="125">
        <f t="shared" si="28"/>
        <v>0</v>
      </c>
      <c r="AU177" s="125">
        <f t="shared" si="29"/>
        <v>0</v>
      </c>
      <c r="AV177" s="125">
        <f t="shared" si="30"/>
        <v>0</v>
      </c>
      <c r="AW177" s="125">
        <f t="shared" si="31"/>
        <v>0</v>
      </c>
    </row>
    <row r="178" spans="1:49" s="126" customFormat="1" ht="97.15" customHeight="1" x14ac:dyDescent="0.25">
      <c r="A178" s="113"/>
      <c r="B178" s="114"/>
      <c r="C178" s="115"/>
      <c r="D178" s="116" t="str">
        <f>IFERROR(+VLOOKUP(C178,[1]BASE!$Q$4:$R$241,2,0),"")</f>
        <v/>
      </c>
      <c r="E178" s="116" t="str">
        <f>IFERROR(+VLOOKUP(C178,[1]BASE!$H$4:$N$241,3,0),"")</f>
        <v/>
      </c>
      <c r="F178" s="116" t="str">
        <f>IFERROR(+VLOOKUP(C178,[1]BASE!$H$4:$N$241,4,0),"")</f>
        <v/>
      </c>
      <c r="G178" s="114"/>
      <c r="H178" s="117" t="str">
        <f>+IFERROR(VLOOKUP(G178,[1]BASE!$AL$4:$AM$31,2,0),"")</f>
        <v/>
      </c>
      <c r="I178" s="116" t="str">
        <f>IFERROR(+VLOOKUP(C178,[1]BASE!$AC$4:$AD$176,2,0),"")</f>
        <v/>
      </c>
      <c r="J178" s="115"/>
      <c r="K178" s="114"/>
      <c r="L178" s="116" t="str">
        <f t="shared" si="24"/>
        <v/>
      </c>
      <c r="M178" s="114"/>
      <c r="N178" s="114"/>
      <c r="O178" s="114"/>
      <c r="P178" s="114"/>
      <c r="Q178" s="114"/>
      <c r="R178" s="114"/>
      <c r="S178" s="114"/>
      <c r="T178" s="114"/>
      <c r="U178" s="114"/>
      <c r="V178" s="115"/>
      <c r="W178" s="114"/>
      <c r="X178" s="116" t="str">
        <f t="shared" si="25"/>
        <v/>
      </c>
      <c r="Y178" s="114"/>
      <c r="Z178" s="119"/>
      <c r="AA178" s="120" t="str">
        <f t="shared" si="26"/>
        <v/>
      </c>
      <c r="AB178" s="114"/>
      <c r="AC178" s="116" t="str">
        <f>IFERROR(+VLOOKUP(Z178,[1]BASE!$Z$4:$AA$246,2,0),"")</f>
        <v/>
      </c>
      <c r="AD178" s="121"/>
      <c r="AE178" s="121"/>
      <c r="AF178" s="122">
        <f t="shared" si="27"/>
        <v>0</v>
      </c>
      <c r="AG178" s="123"/>
      <c r="AH178" s="124">
        <v>0</v>
      </c>
      <c r="AI178" s="124">
        <v>0</v>
      </c>
      <c r="AJ178" s="124">
        <v>0</v>
      </c>
      <c r="AK178" s="124">
        <v>0</v>
      </c>
      <c r="AL178" s="124">
        <v>0</v>
      </c>
      <c r="AM178" s="124">
        <v>0</v>
      </c>
      <c r="AN178" s="124">
        <v>0</v>
      </c>
      <c r="AO178" s="124">
        <v>0</v>
      </c>
      <c r="AP178" s="124">
        <v>0</v>
      </c>
      <c r="AQ178" s="124">
        <v>0</v>
      </c>
      <c r="AR178" s="124">
        <v>0</v>
      </c>
      <c r="AS178" s="124">
        <v>0</v>
      </c>
      <c r="AT178" s="125">
        <f t="shared" si="28"/>
        <v>0</v>
      </c>
      <c r="AU178" s="125">
        <f t="shared" si="29"/>
        <v>0</v>
      </c>
      <c r="AV178" s="125">
        <f t="shared" si="30"/>
        <v>0</v>
      </c>
      <c r="AW178" s="125">
        <f t="shared" si="31"/>
        <v>0</v>
      </c>
    </row>
    <row r="179" spans="1:49" s="126" customFormat="1" ht="97.15" customHeight="1" x14ac:dyDescent="0.25">
      <c r="A179" s="113"/>
      <c r="B179" s="114"/>
      <c r="C179" s="115"/>
      <c r="D179" s="116" t="str">
        <f>IFERROR(+VLOOKUP(C179,[1]BASE!$Q$4:$R$241,2,0),"")</f>
        <v/>
      </c>
      <c r="E179" s="116" t="str">
        <f>IFERROR(+VLOOKUP(C179,[1]BASE!$H$4:$N$241,3,0),"")</f>
        <v/>
      </c>
      <c r="F179" s="116" t="str">
        <f>IFERROR(+VLOOKUP(C179,[1]BASE!$H$4:$N$241,4,0),"")</f>
        <v/>
      </c>
      <c r="G179" s="114"/>
      <c r="H179" s="117" t="str">
        <f>+IFERROR(VLOOKUP(G179,[1]BASE!$AL$4:$AM$31,2,0),"")</f>
        <v/>
      </c>
      <c r="I179" s="116" t="str">
        <f>IFERROR(+VLOOKUP(C179,[1]BASE!$AC$4:$AD$176,2,0),"")</f>
        <v/>
      </c>
      <c r="J179" s="115"/>
      <c r="K179" s="114"/>
      <c r="L179" s="116" t="str">
        <f t="shared" si="24"/>
        <v/>
      </c>
      <c r="M179" s="114"/>
      <c r="N179" s="114"/>
      <c r="O179" s="114"/>
      <c r="P179" s="114"/>
      <c r="Q179" s="114"/>
      <c r="R179" s="114"/>
      <c r="S179" s="114"/>
      <c r="T179" s="114"/>
      <c r="U179" s="114"/>
      <c r="V179" s="115"/>
      <c r="W179" s="114"/>
      <c r="X179" s="116" t="str">
        <f t="shared" si="25"/>
        <v/>
      </c>
      <c r="Y179" s="114"/>
      <c r="Z179" s="119"/>
      <c r="AA179" s="120" t="str">
        <f t="shared" si="26"/>
        <v/>
      </c>
      <c r="AB179" s="114"/>
      <c r="AC179" s="116" t="str">
        <f>IFERROR(+VLOOKUP(Z179,[1]BASE!$Z$4:$AA$246,2,0),"")</f>
        <v/>
      </c>
      <c r="AD179" s="121"/>
      <c r="AE179" s="121"/>
      <c r="AF179" s="122">
        <f t="shared" si="27"/>
        <v>0</v>
      </c>
      <c r="AG179" s="123"/>
      <c r="AH179" s="124">
        <v>0</v>
      </c>
      <c r="AI179" s="124">
        <v>0</v>
      </c>
      <c r="AJ179" s="124">
        <v>0</v>
      </c>
      <c r="AK179" s="124">
        <v>0</v>
      </c>
      <c r="AL179" s="124">
        <v>0</v>
      </c>
      <c r="AM179" s="124">
        <v>0</v>
      </c>
      <c r="AN179" s="124">
        <v>0</v>
      </c>
      <c r="AO179" s="124">
        <v>0</v>
      </c>
      <c r="AP179" s="124">
        <v>0</v>
      </c>
      <c r="AQ179" s="124">
        <v>0</v>
      </c>
      <c r="AR179" s="124">
        <v>0</v>
      </c>
      <c r="AS179" s="124">
        <v>0</v>
      </c>
      <c r="AT179" s="125">
        <f t="shared" si="28"/>
        <v>0</v>
      </c>
      <c r="AU179" s="125">
        <f t="shared" si="29"/>
        <v>0</v>
      </c>
      <c r="AV179" s="125">
        <f t="shared" si="30"/>
        <v>0</v>
      </c>
      <c r="AW179" s="125">
        <f t="shared" si="31"/>
        <v>0</v>
      </c>
    </row>
    <row r="180" spans="1:49" s="126" customFormat="1" ht="97.15" customHeight="1" x14ac:dyDescent="0.25">
      <c r="A180" s="113"/>
      <c r="B180" s="114"/>
      <c r="C180" s="115"/>
      <c r="D180" s="116" t="str">
        <f>IFERROR(+VLOOKUP(C180,[1]BASE!$Q$4:$R$241,2,0),"")</f>
        <v/>
      </c>
      <c r="E180" s="116" t="str">
        <f>IFERROR(+VLOOKUP(C180,[1]BASE!$H$4:$N$241,3,0),"")</f>
        <v/>
      </c>
      <c r="F180" s="116" t="str">
        <f>IFERROR(+VLOOKUP(C180,[1]BASE!$H$4:$N$241,4,0),"")</f>
        <v/>
      </c>
      <c r="G180" s="114"/>
      <c r="H180" s="117" t="str">
        <f>+IFERROR(VLOOKUP(G180,[1]BASE!$AL$4:$AM$31,2,0),"")</f>
        <v/>
      </c>
      <c r="I180" s="116" t="str">
        <f>IFERROR(+VLOOKUP(C180,[1]BASE!$AC$4:$AD$176,2,0),"")</f>
        <v/>
      </c>
      <c r="J180" s="115"/>
      <c r="K180" s="114"/>
      <c r="L180" s="116" t="str">
        <f t="shared" si="24"/>
        <v/>
      </c>
      <c r="M180" s="114"/>
      <c r="N180" s="114"/>
      <c r="O180" s="114"/>
      <c r="P180" s="114"/>
      <c r="Q180" s="114"/>
      <c r="R180" s="114"/>
      <c r="S180" s="114"/>
      <c r="T180" s="114"/>
      <c r="U180" s="114"/>
      <c r="V180" s="115"/>
      <c r="W180" s="114"/>
      <c r="X180" s="116" t="str">
        <f t="shared" si="25"/>
        <v/>
      </c>
      <c r="Y180" s="114"/>
      <c r="Z180" s="119"/>
      <c r="AA180" s="120" t="str">
        <f t="shared" si="26"/>
        <v/>
      </c>
      <c r="AB180" s="114"/>
      <c r="AC180" s="116" t="str">
        <f>IFERROR(+VLOOKUP(Z180,[1]BASE!$Z$4:$AA$246,2,0),"")</f>
        <v/>
      </c>
      <c r="AD180" s="121"/>
      <c r="AE180" s="121"/>
      <c r="AF180" s="122">
        <f t="shared" si="27"/>
        <v>0</v>
      </c>
      <c r="AG180" s="123"/>
      <c r="AH180" s="124">
        <v>0</v>
      </c>
      <c r="AI180" s="124">
        <v>0</v>
      </c>
      <c r="AJ180" s="124">
        <v>0</v>
      </c>
      <c r="AK180" s="124">
        <v>0</v>
      </c>
      <c r="AL180" s="124">
        <v>0</v>
      </c>
      <c r="AM180" s="124">
        <v>0</v>
      </c>
      <c r="AN180" s="124">
        <v>0</v>
      </c>
      <c r="AO180" s="124">
        <v>0</v>
      </c>
      <c r="AP180" s="124">
        <v>0</v>
      </c>
      <c r="AQ180" s="124">
        <v>0</v>
      </c>
      <c r="AR180" s="124">
        <v>0</v>
      </c>
      <c r="AS180" s="124">
        <v>0</v>
      </c>
      <c r="AT180" s="125">
        <f t="shared" si="28"/>
        <v>0</v>
      </c>
      <c r="AU180" s="125">
        <f t="shared" si="29"/>
        <v>0</v>
      </c>
      <c r="AV180" s="125">
        <f t="shared" si="30"/>
        <v>0</v>
      </c>
      <c r="AW180" s="125">
        <f t="shared" si="31"/>
        <v>0</v>
      </c>
    </row>
    <row r="181" spans="1:49" s="126" customFormat="1" ht="97.15" customHeight="1" x14ac:dyDescent="0.25">
      <c r="A181" s="113"/>
      <c r="B181" s="114"/>
      <c r="C181" s="115"/>
      <c r="D181" s="116" t="str">
        <f>IFERROR(+VLOOKUP(C181,[1]BASE!$Q$4:$R$241,2,0),"")</f>
        <v/>
      </c>
      <c r="E181" s="116" t="str">
        <f>IFERROR(+VLOOKUP(C181,[1]BASE!$H$4:$N$241,3,0),"")</f>
        <v/>
      </c>
      <c r="F181" s="116" t="str">
        <f>IFERROR(+VLOOKUP(C181,[1]BASE!$H$4:$N$241,4,0),"")</f>
        <v/>
      </c>
      <c r="G181" s="114"/>
      <c r="H181" s="117" t="str">
        <f>+IFERROR(VLOOKUP(G181,[1]BASE!$AL$4:$AM$31,2,0),"")</f>
        <v/>
      </c>
      <c r="I181" s="116" t="str">
        <f>IFERROR(+VLOOKUP(C181,[1]BASE!$AC$4:$AD$176,2,0),"")</f>
        <v/>
      </c>
      <c r="J181" s="115"/>
      <c r="K181" s="114"/>
      <c r="L181" s="116" t="str">
        <f t="shared" si="24"/>
        <v/>
      </c>
      <c r="M181" s="114"/>
      <c r="N181" s="114"/>
      <c r="O181" s="114"/>
      <c r="P181" s="114"/>
      <c r="Q181" s="114"/>
      <c r="R181" s="114"/>
      <c r="S181" s="114"/>
      <c r="T181" s="114"/>
      <c r="U181" s="114"/>
      <c r="V181" s="115"/>
      <c r="W181" s="114"/>
      <c r="X181" s="116" t="str">
        <f t="shared" si="25"/>
        <v/>
      </c>
      <c r="Y181" s="114"/>
      <c r="Z181" s="119"/>
      <c r="AA181" s="120" t="str">
        <f t="shared" si="26"/>
        <v/>
      </c>
      <c r="AB181" s="114"/>
      <c r="AC181" s="116" t="str">
        <f>IFERROR(+VLOOKUP(Z181,[1]BASE!$Z$4:$AA$246,2,0),"")</f>
        <v/>
      </c>
      <c r="AD181" s="121"/>
      <c r="AE181" s="121"/>
      <c r="AF181" s="122">
        <f t="shared" si="27"/>
        <v>0</v>
      </c>
      <c r="AG181" s="123"/>
      <c r="AH181" s="124">
        <v>0</v>
      </c>
      <c r="AI181" s="124">
        <v>0</v>
      </c>
      <c r="AJ181" s="124">
        <v>0</v>
      </c>
      <c r="AK181" s="124">
        <v>0</v>
      </c>
      <c r="AL181" s="124">
        <v>0</v>
      </c>
      <c r="AM181" s="124">
        <v>0</v>
      </c>
      <c r="AN181" s="124">
        <v>0</v>
      </c>
      <c r="AO181" s="124">
        <v>0</v>
      </c>
      <c r="AP181" s="124">
        <v>0</v>
      </c>
      <c r="AQ181" s="124">
        <v>0</v>
      </c>
      <c r="AR181" s="124">
        <v>0</v>
      </c>
      <c r="AS181" s="124">
        <v>0</v>
      </c>
      <c r="AT181" s="125">
        <f t="shared" si="28"/>
        <v>0</v>
      </c>
      <c r="AU181" s="125">
        <f t="shared" si="29"/>
        <v>0</v>
      </c>
      <c r="AV181" s="125">
        <f t="shared" si="30"/>
        <v>0</v>
      </c>
      <c r="AW181" s="125">
        <f t="shared" si="31"/>
        <v>0</v>
      </c>
    </row>
    <row r="182" spans="1:49" s="126" customFormat="1" ht="97.15" customHeight="1" x14ac:dyDescent="0.25">
      <c r="A182" s="113"/>
      <c r="B182" s="114"/>
      <c r="C182" s="115"/>
      <c r="D182" s="116" t="str">
        <f>IFERROR(+VLOOKUP(C182,[1]BASE!$Q$4:$R$241,2,0),"")</f>
        <v/>
      </c>
      <c r="E182" s="116" t="str">
        <f>IFERROR(+VLOOKUP(C182,[1]BASE!$H$4:$N$241,3,0),"")</f>
        <v/>
      </c>
      <c r="F182" s="116" t="str">
        <f>IFERROR(+VLOOKUP(C182,[1]BASE!$H$4:$N$241,4,0),"")</f>
        <v/>
      </c>
      <c r="G182" s="114"/>
      <c r="H182" s="117" t="str">
        <f>+IFERROR(VLOOKUP(G182,[1]BASE!$AL$4:$AM$31,2,0),"")</f>
        <v/>
      </c>
      <c r="I182" s="116" t="str">
        <f>IFERROR(+VLOOKUP(C182,[1]BASE!$AC$4:$AD$176,2,0),"")</f>
        <v/>
      </c>
      <c r="J182" s="115"/>
      <c r="K182" s="114"/>
      <c r="L182" s="116" t="str">
        <f t="shared" si="24"/>
        <v/>
      </c>
      <c r="M182" s="114"/>
      <c r="N182" s="114"/>
      <c r="O182" s="114"/>
      <c r="P182" s="114"/>
      <c r="Q182" s="114"/>
      <c r="R182" s="114"/>
      <c r="S182" s="114"/>
      <c r="T182" s="114"/>
      <c r="U182" s="114"/>
      <c r="V182" s="115"/>
      <c r="W182" s="114"/>
      <c r="X182" s="116" t="str">
        <f t="shared" si="25"/>
        <v/>
      </c>
      <c r="Y182" s="114"/>
      <c r="Z182" s="119"/>
      <c r="AA182" s="120" t="str">
        <f t="shared" si="26"/>
        <v/>
      </c>
      <c r="AB182" s="114"/>
      <c r="AC182" s="116" t="str">
        <f>IFERROR(+VLOOKUP(Z182,[1]BASE!$Z$4:$AA$246,2,0),"")</f>
        <v/>
      </c>
      <c r="AD182" s="121"/>
      <c r="AE182" s="121"/>
      <c r="AF182" s="122">
        <f t="shared" si="27"/>
        <v>0</v>
      </c>
      <c r="AG182" s="123"/>
      <c r="AH182" s="124">
        <v>0</v>
      </c>
      <c r="AI182" s="124">
        <v>0</v>
      </c>
      <c r="AJ182" s="124">
        <v>0</v>
      </c>
      <c r="AK182" s="124">
        <v>0</v>
      </c>
      <c r="AL182" s="124">
        <v>0</v>
      </c>
      <c r="AM182" s="124">
        <v>0</v>
      </c>
      <c r="AN182" s="124">
        <v>0</v>
      </c>
      <c r="AO182" s="124">
        <v>0</v>
      </c>
      <c r="AP182" s="124">
        <v>0</v>
      </c>
      <c r="AQ182" s="124">
        <v>0</v>
      </c>
      <c r="AR182" s="124">
        <v>0</v>
      </c>
      <c r="AS182" s="124">
        <v>0</v>
      </c>
      <c r="AT182" s="125">
        <f t="shared" si="28"/>
        <v>0</v>
      </c>
      <c r="AU182" s="125">
        <f t="shared" si="29"/>
        <v>0</v>
      </c>
      <c r="AV182" s="125">
        <f t="shared" si="30"/>
        <v>0</v>
      </c>
      <c r="AW182" s="125">
        <f t="shared" si="31"/>
        <v>0</v>
      </c>
    </row>
    <row r="183" spans="1:49" s="126" customFormat="1" ht="97.15" customHeight="1" x14ac:dyDescent="0.25">
      <c r="A183" s="113"/>
      <c r="B183" s="114"/>
      <c r="C183" s="115"/>
      <c r="D183" s="116" t="str">
        <f>IFERROR(+VLOOKUP(C183,[1]BASE!$Q$4:$R$241,2,0),"")</f>
        <v/>
      </c>
      <c r="E183" s="116" t="str">
        <f>IFERROR(+VLOOKUP(C183,[1]BASE!$H$4:$N$241,3,0),"")</f>
        <v/>
      </c>
      <c r="F183" s="116" t="str">
        <f>IFERROR(+VLOOKUP(C183,[1]BASE!$H$4:$N$241,4,0),"")</f>
        <v/>
      </c>
      <c r="G183" s="114"/>
      <c r="H183" s="117" t="str">
        <f>+IFERROR(VLOOKUP(G183,[1]BASE!$AL$4:$AM$31,2,0),"")</f>
        <v/>
      </c>
      <c r="I183" s="116" t="str">
        <f>IFERROR(+VLOOKUP(C183,[1]BASE!$AC$4:$AD$176,2,0),"")</f>
        <v/>
      </c>
      <c r="J183" s="115"/>
      <c r="K183" s="114"/>
      <c r="L183" s="116" t="str">
        <f t="shared" si="24"/>
        <v/>
      </c>
      <c r="M183" s="114"/>
      <c r="N183" s="114"/>
      <c r="O183" s="114"/>
      <c r="P183" s="114"/>
      <c r="Q183" s="114"/>
      <c r="R183" s="114"/>
      <c r="S183" s="114"/>
      <c r="T183" s="114"/>
      <c r="U183" s="114"/>
      <c r="V183" s="115"/>
      <c r="W183" s="114"/>
      <c r="X183" s="116" t="str">
        <f t="shared" si="25"/>
        <v/>
      </c>
      <c r="Y183" s="114"/>
      <c r="Z183" s="119"/>
      <c r="AA183" s="120" t="str">
        <f t="shared" si="26"/>
        <v/>
      </c>
      <c r="AB183" s="114"/>
      <c r="AC183" s="116" t="str">
        <f>IFERROR(+VLOOKUP(Z183,[1]BASE!$Z$4:$AA$246,2,0),"")</f>
        <v/>
      </c>
      <c r="AD183" s="121"/>
      <c r="AE183" s="121"/>
      <c r="AF183" s="122">
        <f t="shared" si="27"/>
        <v>0</v>
      </c>
      <c r="AG183" s="123"/>
      <c r="AH183" s="124">
        <v>0</v>
      </c>
      <c r="AI183" s="124">
        <v>0</v>
      </c>
      <c r="AJ183" s="124">
        <v>0</v>
      </c>
      <c r="AK183" s="124">
        <v>0</v>
      </c>
      <c r="AL183" s="124">
        <v>0</v>
      </c>
      <c r="AM183" s="124">
        <v>0</v>
      </c>
      <c r="AN183" s="124">
        <v>0</v>
      </c>
      <c r="AO183" s="124">
        <v>0</v>
      </c>
      <c r="AP183" s="124">
        <v>0</v>
      </c>
      <c r="AQ183" s="124">
        <v>0</v>
      </c>
      <c r="AR183" s="124">
        <v>0</v>
      </c>
      <c r="AS183" s="124">
        <v>0</v>
      </c>
      <c r="AT183" s="125">
        <f t="shared" si="28"/>
        <v>0</v>
      </c>
      <c r="AU183" s="125">
        <f t="shared" si="29"/>
        <v>0</v>
      </c>
      <c r="AV183" s="125">
        <f t="shared" si="30"/>
        <v>0</v>
      </c>
      <c r="AW183" s="125">
        <f t="shared" si="31"/>
        <v>0</v>
      </c>
    </row>
    <row r="184" spans="1:49" s="126" customFormat="1" ht="97.15" customHeight="1" x14ac:dyDescent="0.25">
      <c r="A184" s="113"/>
      <c r="B184" s="114"/>
      <c r="C184" s="115"/>
      <c r="D184" s="116" t="str">
        <f>IFERROR(+VLOOKUP(C184,[1]BASE!$Q$4:$R$241,2,0),"")</f>
        <v/>
      </c>
      <c r="E184" s="116" t="str">
        <f>IFERROR(+VLOOKUP(C184,[1]BASE!$H$4:$N$241,3,0),"")</f>
        <v/>
      </c>
      <c r="F184" s="116" t="str">
        <f>IFERROR(+VLOOKUP(C184,[1]BASE!$H$4:$N$241,4,0),"")</f>
        <v/>
      </c>
      <c r="G184" s="114"/>
      <c r="H184" s="117" t="str">
        <f>+IFERROR(VLOOKUP(G184,[1]BASE!$AL$4:$AM$31,2,0),"")</f>
        <v/>
      </c>
      <c r="I184" s="116" t="str">
        <f>IFERROR(+VLOOKUP(C184,[1]BASE!$AC$4:$AD$176,2,0),"")</f>
        <v/>
      </c>
      <c r="J184" s="115"/>
      <c r="K184" s="114"/>
      <c r="L184" s="116" t="str">
        <f t="shared" si="24"/>
        <v/>
      </c>
      <c r="M184" s="114"/>
      <c r="N184" s="114"/>
      <c r="O184" s="114"/>
      <c r="P184" s="114"/>
      <c r="Q184" s="114"/>
      <c r="R184" s="114"/>
      <c r="S184" s="114"/>
      <c r="T184" s="114"/>
      <c r="U184" s="114"/>
      <c r="V184" s="115"/>
      <c r="W184" s="114"/>
      <c r="X184" s="116" t="str">
        <f t="shared" si="25"/>
        <v/>
      </c>
      <c r="Y184" s="114"/>
      <c r="Z184" s="119"/>
      <c r="AA184" s="120" t="str">
        <f t="shared" si="26"/>
        <v/>
      </c>
      <c r="AB184" s="114"/>
      <c r="AC184" s="116" t="str">
        <f>IFERROR(+VLOOKUP(Z184,[1]BASE!$Z$4:$AA$246,2,0),"")</f>
        <v/>
      </c>
      <c r="AD184" s="121"/>
      <c r="AE184" s="121"/>
      <c r="AF184" s="122">
        <f t="shared" si="27"/>
        <v>0</v>
      </c>
      <c r="AG184" s="123"/>
      <c r="AH184" s="124">
        <v>0</v>
      </c>
      <c r="AI184" s="124">
        <v>0</v>
      </c>
      <c r="AJ184" s="124">
        <v>0</v>
      </c>
      <c r="AK184" s="124">
        <v>0</v>
      </c>
      <c r="AL184" s="124">
        <v>0</v>
      </c>
      <c r="AM184" s="124">
        <v>0</v>
      </c>
      <c r="AN184" s="124">
        <v>0</v>
      </c>
      <c r="AO184" s="124">
        <v>0</v>
      </c>
      <c r="AP184" s="124">
        <v>0</v>
      </c>
      <c r="AQ184" s="124">
        <v>0</v>
      </c>
      <c r="AR184" s="124">
        <v>0</v>
      </c>
      <c r="AS184" s="124">
        <v>0</v>
      </c>
      <c r="AT184" s="125">
        <f t="shared" si="28"/>
        <v>0</v>
      </c>
      <c r="AU184" s="125">
        <f t="shared" si="29"/>
        <v>0</v>
      </c>
      <c r="AV184" s="125">
        <f t="shared" si="30"/>
        <v>0</v>
      </c>
      <c r="AW184" s="125">
        <f t="shared" si="31"/>
        <v>0</v>
      </c>
    </row>
    <row r="185" spans="1:49" s="126" customFormat="1" ht="97.15" customHeight="1" x14ac:dyDescent="0.25">
      <c r="A185" s="113"/>
      <c r="B185" s="114"/>
      <c r="C185" s="115"/>
      <c r="D185" s="116" t="str">
        <f>IFERROR(+VLOOKUP(C185,[1]BASE!$Q$4:$R$241,2,0),"")</f>
        <v/>
      </c>
      <c r="E185" s="116" t="str">
        <f>IFERROR(+VLOOKUP(C185,[1]BASE!$H$4:$N$241,3,0),"")</f>
        <v/>
      </c>
      <c r="F185" s="116" t="str">
        <f>IFERROR(+VLOOKUP(C185,[1]BASE!$H$4:$N$241,4,0),"")</f>
        <v/>
      </c>
      <c r="G185" s="114"/>
      <c r="H185" s="117" t="str">
        <f>+IFERROR(VLOOKUP(G185,[1]BASE!$AL$4:$AM$31,2,0),"")</f>
        <v/>
      </c>
      <c r="I185" s="116" t="str">
        <f>IFERROR(+VLOOKUP(C185,[1]BASE!$AC$4:$AD$176,2,0),"")</f>
        <v/>
      </c>
      <c r="J185" s="115"/>
      <c r="K185" s="114"/>
      <c r="L185" s="116" t="str">
        <f t="shared" si="24"/>
        <v/>
      </c>
      <c r="M185" s="114"/>
      <c r="N185" s="114"/>
      <c r="O185" s="114"/>
      <c r="P185" s="114"/>
      <c r="Q185" s="114"/>
      <c r="R185" s="114"/>
      <c r="S185" s="114"/>
      <c r="T185" s="114"/>
      <c r="U185" s="114"/>
      <c r="V185" s="115"/>
      <c r="W185" s="114"/>
      <c r="X185" s="116" t="str">
        <f t="shared" si="25"/>
        <v/>
      </c>
      <c r="Y185" s="114"/>
      <c r="Z185" s="119"/>
      <c r="AA185" s="120" t="str">
        <f t="shared" si="26"/>
        <v/>
      </c>
      <c r="AB185" s="114"/>
      <c r="AC185" s="116" t="str">
        <f>IFERROR(+VLOOKUP(Z185,[1]BASE!$Z$4:$AA$246,2,0),"")</f>
        <v/>
      </c>
      <c r="AD185" s="121"/>
      <c r="AE185" s="121"/>
      <c r="AF185" s="122">
        <f t="shared" si="27"/>
        <v>0</v>
      </c>
      <c r="AG185" s="123"/>
      <c r="AH185" s="124">
        <v>0</v>
      </c>
      <c r="AI185" s="124">
        <v>0</v>
      </c>
      <c r="AJ185" s="124">
        <v>0</v>
      </c>
      <c r="AK185" s="124">
        <v>0</v>
      </c>
      <c r="AL185" s="124">
        <v>0</v>
      </c>
      <c r="AM185" s="124">
        <v>0</v>
      </c>
      <c r="AN185" s="124">
        <v>0</v>
      </c>
      <c r="AO185" s="124">
        <v>0</v>
      </c>
      <c r="AP185" s="124">
        <v>0</v>
      </c>
      <c r="AQ185" s="124">
        <v>0</v>
      </c>
      <c r="AR185" s="124">
        <v>0</v>
      </c>
      <c r="AS185" s="124">
        <v>0</v>
      </c>
      <c r="AT185" s="125">
        <f t="shared" si="28"/>
        <v>0</v>
      </c>
      <c r="AU185" s="125">
        <f t="shared" si="29"/>
        <v>0</v>
      </c>
      <c r="AV185" s="125">
        <f t="shared" si="30"/>
        <v>0</v>
      </c>
      <c r="AW185" s="125">
        <f t="shared" si="31"/>
        <v>0</v>
      </c>
    </row>
    <row r="186" spans="1:49" s="126" customFormat="1" ht="97.15" customHeight="1" x14ac:dyDescent="0.25">
      <c r="A186" s="113"/>
      <c r="B186" s="114"/>
      <c r="C186" s="115"/>
      <c r="D186" s="116" t="str">
        <f>IFERROR(+VLOOKUP(C186,[1]BASE!$Q$4:$R$241,2,0),"")</f>
        <v/>
      </c>
      <c r="E186" s="116" t="str">
        <f>IFERROR(+VLOOKUP(C186,[1]BASE!$H$4:$N$241,3,0),"")</f>
        <v/>
      </c>
      <c r="F186" s="116" t="str">
        <f>IFERROR(+VLOOKUP(C186,[1]BASE!$H$4:$N$241,4,0),"")</f>
        <v/>
      </c>
      <c r="G186" s="114"/>
      <c r="H186" s="117" t="str">
        <f>+IFERROR(VLOOKUP(G186,[1]BASE!$AL$4:$AM$31,2,0),"")</f>
        <v/>
      </c>
      <c r="I186" s="116" t="str">
        <f>IFERROR(+VLOOKUP(C186,[1]BASE!$AC$4:$AD$176,2,0),"")</f>
        <v/>
      </c>
      <c r="J186" s="115"/>
      <c r="K186" s="114"/>
      <c r="L186" s="116" t="str">
        <f t="shared" si="24"/>
        <v/>
      </c>
      <c r="M186" s="114"/>
      <c r="N186" s="114"/>
      <c r="O186" s="114"/>
      <c r="P186" s="114"/>
      <c r="Q186" s="114"/>
      <c r="R186" s="114"/>
      <c r="S186" s="114"/>
      <c r="T186" s="114"/>
      <c r="U186" s="114"/>
      <c r="V186" s="115"/>
      <c r="W186" s="114"/>
      <c r="X186" s="116" t="str">
        <f t="shared" si="25"/>
        <v/>
      </c>
      <c r="Y186" s="114"/>
      <c r="Z186" s="119"/>
      <c r="AA186" s="120" t="str">
        <f t="shared" si="26"/>
        <v/>
      </c>
      <c r="AB186" s="114"/>
      <c r="AC186" s="116" t="str">
        <f>IFERROR(+VLOOKUP(Z186,[1]BASE!$Z$4:$AA$246,2,0),"")</f>
        <v/>
      </c>
      <c r="AD186" s="121"/>
      <c r="AE186" s="121"/>
      <c r="AF186" s="122">
        <f t="shared" si="27"/>
        <v>0</v>
      </c>
      <c r="AG186" s="123"/>
      <c r="AH186" s="124">
        <v>0</v>
      </c>
      <c r="AI186" s="124">
        <v>0</v>
      </c>
      <c r="AJ186" s="124">
        <v>0</v>
      </c>
      <c r="AK186" s="124">
        <v>0</v>
      </c>
      <c r="AL186" s="124">
        <v>0</v>
      </c>
      <c r="AM186" s="124">
        <v>0</v>
      </c>
      <c r="AN186" s="124">
        <v>0</v>
      </c>
      <c r="AO186" s="124">
        <v>0</v>
      </c>
      <c r="AP186" s="124">
        <v>0</v>
      </c>
      <c r="AQ186" s="124">
        <v>0</v>
      </c>
      <c r="AR186" s="124">
        <v>0</v>
      </c>
      <c r="AS186" s="124">
        <v>0</v>
      </c>
      <c r="AT186" s="125">
        <f t="shared" si="28"/>
        <v>0</v>
      </c>
      <c r="AU186" s="125">
        <f t="shared" si="29"/>
        <v>0</v>
      </c>
      <c r="AV186" s="125">
        <f t="shared" si="30"/>
        <v>0</v>
      </c>
      <c r="AW186" s="125">
        <f t="shared" si="31"/>
        <v>0</v>
      </c>
    </row>
    <row r="187" spans="1:49" s="126" customFormat="1" ht="97.15" customHeight="1" x14ac:dyDescent="0.25">
      <c r="A187" s="113"/>
      <c r="B187" s="114"/>
      <c r="C187" s="115"/>
      <c r="D187" s="116" t="str">
        <f>IFERROR(+VLOOKUP(C187,[1]BASE!$Q$4:$R$241,2,0),"")</f>
        <v/>
      </c>
      <c r="E187" s="116" t="str">
        <f>IFERROR(+VLOOKUP(C187,[1]BASE!$H$4:$N$241,3,0),"")</f>
        <v/>
      </c>
      <c r="F187" s="116" t="str">
        <f>IFERROR(+VLOOKUP(C187,[1]BASE!$H$4:$N$241,4,0),"")</f>
        <v/>
      </c>
      <c r="G187" s="114"/>
      <c r="H187" s="117" t="str">
        <f>+IFERROR(VLOOKUP(G187,[1]BASE!$AL$4:$AM$31,2,0),"")</f>
        <v/>
      </c>
      <c r="I187" s="116" t="str">
        <f>IFERROR(+VLOOKUP(C187,[1]BASE!$AC$4:$AD$176,2,0),"")</f>
        <v/>
      </c>
      <c r="J187" s="115"/>
      <c r="K187" s="114"/>
      <c r="L187" s="116" t="str">
        <f t="shared" si="24"/>
        <v/>
      </c>
      <c r="M187" s="114"/>
      <c r="N187" s="114"/>
      <c r="O187" s="114"/>
      <c r="P187" s="114"/>
      <c r="Q187" s="114"/>
      <c r="R187" s="114"/>
      <c r="S187" s="114"/>
      <c r="T187" s="114"/>
      <c r="U187" s="114"/>
      <c r="V187" s="115"/>
      <c r="W187" s="114"/>
      <c r="X187" s="116" t="str">
        <f t="shared" si="25"/>
        <v/>
      </c>
      <c r="Y187" s="114"/>
      <c r="Z187" s="119"/>
      <c r="AA187" s="120" t="str">
        <f t="shared" si="26"/>
        <v/>
      </c>
      <c r="AB187" s="114"/>
      <c r="AC187" s="116" t="str">
        <f>IFERROR(+VLOOKUP(Z187,[1]BASE!$Z$4:$AA$246,2,0),"")</f>
        <v/>
      </c>
      <c r="AD187" s="121"/>
      <c r="AE187" s="121"/>
      <c r="AF187" s="122">
        <f t="shared" si="27"/>
        <v>0</v>
      </c>
      <c r="AG187" s="123"/>
      <c r="AH187" s="124">
        <v>0</v>
      </c>
      <c r="AI187" s="124">
        <v>0</v>
      </c>
      <c r="AJ187" s="124">
        <v>0</v>
      </c>
      <c r="AK187" s="124">
        <v>0</v>
      </c>
      <c r="AL187" s="124">
        <v>0</v>
      </c>
      <c r="AM187" s="124">
        <v>0</v>
      </c>
      <c r="AN187" s="124">
        <v>0</v>
      </c>
      <c r="AO187" s="124">
        <v>0</v>
      </c>
      <c r="AP187" s="124">
        <v>0</v>
      </c>
      <c r="AQ187" s="124">
        <v>0</v>
      </c>
      <c r="AR187" s="124">
        <v>0</v>
      </c>
      <c r="AS187" s="124">
        <v>0</v>
      </c>
      <c r="AT187" s="125">
        <f t="shared" si="28"/>
        <v>0</v>
      </c>
      <c r="AU187" s="125">
        <f t="shared" si="29"/>
        <v>0</v>
      </c>
      <c r="AV187" s="125">
        <f t="shared" si="30"/>
        <v>0</v>
      </c>
      <c r="AW187" s="125">
        <f t="shared" si="31"/>
        <v>0</v>
      </c>
    </row>
    <row r="188" spans="1:49" s="126" customFormat="1" ht="97.15" customHeight="1" x14ac:dyDescent="0.25">
      <c r="A188" s="113"/>
      <c r="B188" s="114"/>
      <c r="C188" s="115"/>
      <c r="D188" s="116" t="str">
        <f>IFERROR(+VLOOKUP(C188,[1]BASE!$Q$4:$R$241,2,0),"")</f>
        <v/>
      </c>
      <c r="E188" s="116" t="str">
        <f>IFERROR(+VLOOKUP(C188,[1]BASE!$H$4:$N$241,3,0),"")</f>
        <v/>
      </c>
      <c r="F188" s="116" t="str">
        <f>IFERROR(+VLOOKUP(C188,[1]BASE!$H$4:$N$241,4,0),"")</f>
        <v/>
      </c>
      <c r="G188" s="114"/>
      <c r="H188" s="117" t="str">
        <f>+IFERROR(VLOOKUP(G188,[1]BASE!$AL$4:$AM$31,2,0),"")</f>
        <v/>
      </c>
      <c r="I188" s="116" t="str">
        <f>IFERROR(+VLOOKUP(C188,[1]BASE!$AC$4:$AD$176,2,0),"")</f>
        <v/>
      </c>
      <c r="J188" s="115"/>
      <c r="K188" s="114"/>
      <c r="L188" s="116" t="str">
        <f t="shared" si="24"/>
        <v/>
      </c>
      <c r="M188" s="114"/>
      <c r="N188" s="114"/>
      <c r="O188" s="114"/>
      <c r="P188" s="114"/>
      <c r="Q188" s="114"/>
      <c r="R188" s="114"/>
      <c r="S188" s="114"/>
      <c r="T188" s="114"/>
      <c r="U188" s="114"/>
      <c r="V188" s="115"/>
      <c r="W188" s="114"/>
      <c r="X188" s="116" t="str">
        <f t="shared" si="25"/>
        <v/>
      </c>
      <c r="Y188" s="114"/>
      <c r="Z188" s="119"/>
      <c r="AA188" s="120" t="str">
        <f t="shared" si="26"/>
        <v/>
      </c>
      <c r="AB188" s="114"/>
      <c r="AC188" s="116" t="str">
        <f>IFERROR(+VLOOKUP(Z188,[1]BASE!$Z$4:$AA$246,2,0),"")</f>
        <v/>
      </c>
      <c r="AD188" s="121"/>
      <c r="AE188" s="121"/>
      <c r="AF188" s="122">
        <f t="shared" si="27"/>
        <v>0</v>
      </c>
      <c r="AG188" s="123"/>
      <c r="AH188" s="124">
        <v>0</v>
      </c>
      <c r="AI188" s="124">
        <v>0</v>
      </c>
      <c r="AJ188" s="124">
        <v>0</v>
      </c>
      <c r="AK188" s="124">
        <v>0</v>
      </c>
      <c r="AL188" s="124">
        <v>0</v>
      </c>
      <c r="AM188" s="124">
        <v>0</v>
      </c>
      <c r="AN188" s="124">
        <v>0</v>
      </c>
      <c r="AO188" s="124">
        <v>0</v>
      </c>
      <c r="AP188" s="124">
        <v>0</v>
      </c>
      <c r="AQ188" s="124">
        <v>0</v>
      </c>
      <c r="AR188" s="124">
        <v>0</v>
      </c>
      <c r="AS188" s="124">
        <v>0</v>
      </c>
      <c r="AT188" s="125">
        <f t="shared" si="28"/>
        <v>0</v>
      </c>
      <c r="AU188" s="125">
        <f t="shared" si="29"/>
        <v>0</v>
      </c>
      <c r="AV188" s="125">
        <f t="shared" si="30"/>
        <v>0</v>
      </c>
      <c r="AW188" s="125">
        <f t="shared" si="31"/>
        <v>0</v>
      </c>
    </row>
    <row r="189" spans="1:49" s="126" customFormat="1" ht="97.15" customHeight="1" x14ac:dyDescent="0.25">
      <c r="A189" s="113"/>
      <c r="B189" s="114"/>
      <c r="C189" s="115"/>
      <c r="D189" s="116" t="str">
        <f>IFERROR(+VLOOKUP(C189,[1]BASE!$Q$4:$R$241,2,0),"")</f>
        <v/>
      </c>
      <c r="E189" s="116" t="str">
        <f>IFERROR(+VLOOKUP(C189,[1]BASE!$H$4:$N$241,3,0),"")</f>
        <v/>
      </c>
      <c r="F189" s="116" t="str">
        <f>IFERROR(+VLOOKUP(C189,[1]BASE!$H$4:$N$241,4,0),"")</f>
        <v/>
      </c>
      <c r="G189" s="114"/>
      <c r="H189" s="117" t="str">
        <f>+IFERROR(VLOOKUP(G189,[1]BASE!$AL$4:$AM$31,2,0),"")</f>
        <v/>
      </c>
      <c r="I189" s="116" t="str">
        <f>IFERROR(+VLOOKUP(C189,[1]BASE!$AC$4:$AD$176,2,0),"")</f>
        <v/>
      </c>
      <c r="J189" s="115"/>
      <c r="K189" s="114"/>
      <c r="L189" s="116" t="str">
        <f t="shared" si="24"/>
        <v/>
      </c>
      <c r="M189" s="114"/>
      <c r="N189" s="114"/>
      <c r="O189" s="114"/>
      <c r="P189" s="114"/>
      <c r="Q189" s="114"/>
      <c r="R189" s="114"/>
      <c r="S189" s="114"/>
      <c r="T189" s="114"/>
      <c r="U189" s="114"/>
      <c r="V189" s="115"/>
      <c r="W189" s="114"/>
      <c r="X189" s="116" t="str">
        <f t="shared" si="25"/>
        <v/>
      </c>
      <c r="Y189" s="114"/>
      <c r="Z189" s="119"/>
      <c r="AA189" s="120" t="str">
        <f t="shared" si="26"/>
        <v/>
      </c>
      <c r="AB189" s="114"/>
      <c r="AC189" s="116" t="str">
        <f>IFERROR(+VLOOKUP(Z189,[1]BASE!$Z$4:$AA$246,2,0),"")</f>
        <v/>
      </c>
      <c r="AD189" s="121"/>
      <c r="AE189" s="121"/>
      <c r="AF189" s="122">
        <f t="shared" si="27"/>
        <v>0</v>
      </c>
      <c r="AG189" s="123"/>
      <c r="AH189" s="124">
        <v>0</v>
      </c>
      <c r="AI189" s="124">
        <v>0</v>
      </c>
      <c r="AJ189" s="124">
        <v>0</v>
      </c>
      <c r="AK189" s="124">
        <v>0</v>
      </c>
      <c r="AL189" s="124">
        <v>0</v>
      </c>
      <c r="AM189" s="124">
        <v>0</v>
      </c>
      <c r="AN189" s="124">
        <v>0</v>
      </c>
      <c r="AO189" s="124">
        <v>0</v>
      </c>
      <c r="AP189" s="124">
        <v>0</v>
      </c>
      <c r="AQ189" s="124">
        <v>0</v>
      </c>
      <c r="AR189" s="124">
        <v>0</v>
      </c>
      <c r="AS189" s="124">
        <v>0</v>
      </c>
      <c r="AT189" s="125">
        <f t="shared" si="28"/>
        <v>0</v>
      </c>
      <c r="AU189" s="125">
        <f t="shared" si="29"/>
        <v>0</v>
      </c>
      <c r="AV189" s="125">
        <f t="shared" si="30"/>
        <v>0</v>
      </c>
      <c r="AW189" s="125">
        <f t="shared" si="31"/>
        <v>0</v>
      </c>
    </row>
    <row r="190" spans="1:49" s="126" customFormat="1" ht="97.15" customHeight="1" x14ac:dyDescent="0.25">
      <c r="A190" s="113"/>
      <c r="B190" s="114"/>
      <c r="C190" s="115"/>
      <c r="D190" s="116" t="str">
        <f>IFERROR(+VLOOKUP(C190,[1]BASE!$Q$4:$R$241,2,0),"")</f>
        <v/>
      </c>
      <c r="E190" s="116" t="str">
        <f>IFERROR(+VLOOKUP(C190,[1]BASE!$H$4:$N$241,3,0),"")</f>
        <v/>
      </c>
      <c r="F190" s="116" t="str">
        <f>IFERROR(+VLOOKUP(C190,[1]BASE!$H$4:$N$241,4,0),"")</f>
        <v/>
      </c>
      <c r="G190" s="114"/>
      <c r="H190" s="117" t="str">
        <f>+IFERROR(VLOOKUP(G190,[1]BASE!$AL$4:$AM$31,2,0),"")</f>
        <v/>
      </c>
      <c r="I190" s="116" t="str">
        <f>IFERROR(+VLOOKUP(C190,[1]BASE!$AC$4:$AD$176,2,0),"")</f>
        <v/>
      </c>
      <c r="J190" s="115"/>
      <c r="K190" s="114"/>
      <c r="L190" s="116" t="str">
        <f t="shared" si="24"/>
        <v/>
      </c>
      <c r="M190" s="114"/>
      <c r="N190" s="114"/>
      <c r="O190" s="114"/>
      <c r="P190" s="114"/>
      <c r="Q190" s="114"/>
      <c r="R190" s="114"/>
      <c r="S190" s="114"/>
      <c r="T190" s="114"/>
      <c r="U190" s="114"/>
      <c r="V190" s="115"/>
      <c r="W190" s="114"/>
      <c r="X190" s="116" t="str">
        <f t="shared" si="25"/>
        <v/>
      </c>
      <c r="Y190" s="114"/>
      <c r="Z190" s="119"/>
      <c r="AA190" s="120" t="str">
        <f t="shared" si="26"/>
        <v/>
      </c>
      <c r="AB190" s="114"/>
      <c r="AC190" s="116" t="str">
        <f>IFERROR(+VLOOKUP(Z190,[1]BASE!$Z$4:$AA$246,2,0),"")</f>
        <v/>
      </c>
      <c r="AD190" s="121"/>
      <c r="AE190" s="121"/>
      <c r="AF190" s="122">
        <f t="shared" si="27"/>
        <v>0</v>
      </c>
      <c r="AG190" s="123"/>
      <c r="AH190" s="124">
        <v>0</v>
      </c>
      <c r="AI190" s="124">
        <v>0</v>
      </c>
      <c r="AJ190" s="124">
        <v>0</v>
      </c>
      <c r="AK190" s="124">
        <v>0</v>
      </c>
      <c r="AL190" s="124">
        <v>0</v>
      </c>
      <c r="AM190" s="124">
        <v>0</v>
      </c>
      <c r="AN190" s="124">
        <v>0</v>
      </c>
      <c r="AO190" s="124">
        <v>0</v>
      </c>
      <c r="AP190" s="124">
        <v>0</v>
      </c>
      <c r="AQ190" s="124">
        <v>0</v>
      </c>
      <c r="AR190" s="124">
        <v>0</v>
      </c>
      <c r="AS190" s="124">
        <v>0</v>
      </c>
      <c r="AT190" s="125">
        <f t="shared" si="28"/>
        <v>0</v>
      </c>
      <c r="AU190" s="125">
        <f t="shared" si="29"/>
        <v>0</v>
      </c>
      <c r="AV190" s="125">
        <f t="shared" si="30"/>
        <v>0</v>
      </c>
      <c r="AW190" s="125">
        <f t="shared" si="31"/>
        <v>0</v>
      </c>
    </row>
    <row r="191" spans="1:49" s="126" customFormat="1" ht="97.15" customHeight="1" x14ac:dyDescent="0.25">
      <c r="A191" s="113"/>
      <c r="B191" s="114"/>
      <c r="C191" s="115"/>
      <c r="D191" s="116" t="str">
        <f>IFERROR(+VLOOKUP(C191,[1]BASE!$Q$4:$R$241,2,0),"")</f>
        <v/>
      </c>
      <c r="E191" s="116" t="str">
        <f>IFERROR(+VLOOKUP(C191,[1]BASE!$H$4:$N$241,3,0),"")</f>
        <v/>
      </c>
      <c r="F191" s="116" t="str">
        <f>IFERROR(+VLOOKUP(C191,[1]BASE!$H$4:$N$241,4,0),"")</f>
        <v/>
      </c>
      <c r="G191" s="114"/>
      <c r="H191" s="117" t="str">
        <f>+IFERROR(VLOOKUP(G191,[1]BASE!$AL$4:$AM$31,2,0),"")</f>
        <v/>
      </c>
      <c r="I191" s="116" t="str">
        <f>IFERROR(+VLOOKUP(C191,[1]BASE!$AC$4:$AD$176,2,0),"")</f>
        <v/>
      </c>
      <c r="J191" s="115"/>
      <c r="K191" s="114"/>
      <c r="L191" s="116" t="str">
        <f t="shared" si="24"/>
        <v/>
      </c>
      <c r="M191" s="114"/>
      <c r="N191" s="114"/>
      <c r="O191" s="114"/>
      <c r="P191" s="114"/>
      <c r="Q191" s="114"/>
      <c r="R191" s="114"/>
      <c r="S191" s="114"/>
      <c r="T191" s="114"/>
      <c r="U191" s="114"/>
      <c r="V191" s="115"/>
      <c r="W191" s="114"/>
      <c r="X191" s="116" t="str">
        <f t="shared" si="25"/>
        <v/>
      </c>
      <c r="Y191" s="114"/>
      <c r="Z191" s="119"/>
      <c r="AA191" s="120" t="str">
        <f t="shared" si="26"/>
        <v/>
      </c>
      <c r="AB191" s="114"/>
      <c r="AC191" s="116" t="str">
        <f>IFERROR(+VLOOKUP(Z191,[1]BASE!$Z$4:$AA$246,2,0),"")</f>
        <v/>
      </c>
      <c r="AD191" s="121"/>
      <c r="AE191" s="121"/>
      <c r="AF191" s="122">
        <f t="shared" si="27"/>
        <v>0</v>
      </c>
      <c r="AG191" s="123"/>
      <c r="AH191" s="124">
        <v>0</v>
      </c>
      <c r="AI191" s="124">
        <v>0</v>
      </c>
      <c r="AJ191" s="124">
        <v>0</v>
      </c>
      <c r="AK191" s="124">
        <v>0</v>
      </c>
      <c r="AL191" s="124">
        <v>0</v>
      </c>
      <c r="AM191" s="124">
        <v>0</v>
      </c>
      <c r="AN191" s="124">
        <v>0</v>
      </c>
      <c r="AO191" s="124">
        <v>0</v>
      </c>
      <c r="AP191" s="124">
        <v>0</v>
      </c>
      <c r="AQ191" s="124">
        <v>0</v>
      </c>
      <c r="AR191" s="124">
        <v>0</v>
      </c>
      <c r="AS191" s="124">
        <v>0</v>
      </c>
      <c r="AT191" s="125">
        <f t="shared" si="28"/>
        <v>0</v>
      </c>
      <c r="AU191" s="125">
        <f t="shared" si="29"/>
        <v>0</v>
      </c>
      <c r="AV191" s="125">
        <f t="shared" si="30"/>
        <v>0</v>
      </c>
      <c r="AW191" s="125">
        <f t="shared" si="31"/>
        <v>0</v>
      </c>
    </row>
    <row r="192" spans="1:49" s="126" customFormat="1" ht="97.15" customHeight="1" x14ac:dyDescent="0.25">
      <c r="A192" s="113"/>
      <c r="B192" s="114"/>
      <c r="C192" s="115"/>
      <c r="D192" s="116" t="str">
        <f>IFERROR(+VLOOKUP(C192,[1]BASE!$Q$4:$R$241,2,0),"")</f>
        <v/>
      </c>
      <c r="E192" s="116" t="str">
        <f>IFERROR(+VLOOKUP(C192,[1]BASE!$H$4:$N$241,3,0),"")</f>
        <v/>
      </c>
      <c r="F192" s="116" t="str">
        <f>IFERROR(+VLOOKUP(C192,[1]BASE!$H$4:$N$241,4,0),"")</f>
        <v/>
      </c>
      <c r="G192" s="114"/>
      <c r="H192" s="117" t="str">
        <f>+IFERROR(VLOOKUP(G192,[1]BASE!$AL$4:$AM$31,2,0),"")</f>
        <v/>
      </c>
      <c r="I192" s="116" t="str">
        <f>IFERROR(+VLOOKUP(C192,[1]BASE!$AC$4:$AD$176,2,0),"")</f>
        <v/>
      </c>
      <c r="J192" s="115"/>
      <c r="K192" s="114"/>
      <c r="L192" s="116" t="str">
        <f t="shared" si="24"/>
        <v/>
      </c>
      <c r="M192" s="114"/>
      <c r="N192" s="114"/>
      <c r="O192" s="114"/>
      <c r="P192" s="114"/>
      <c r="Q192" s="114"/>
      <c r="R192" s="114"/>
      <c r="S192" s="114"/>
      <c r="T192" s="114"/>
      <c r="U192" s="114"/>
      <c r="V192" s="115"/>
      <c r="W192" s="114"/>
      <c r="X192" s="116" t="str">
        <f t="shared" si="25"/>
        <v/>
      </c>
      <c r="Y192" s="114"/>
      <c r="Z192" s="119"/>
      <c r="AA192" s="120" t="str">
        <f t="shared" si="26"/>
        <v/>
      </c>
      <c r="AB192" s="114"/>
      <c r="AC192" s="116" t="str">
        <f>IFERROR(+VLOOKUP(Z192,[1]BASE!$Z$4:$AA$246,2,0),"")</f>
        <v/>
      </c>
      <c r="AD192" s="121"/>
      <c r="AE192" s="121"/>
      <c r="AF192" s="122">
        <f t="shared" si="27"/>
        <v>0</v>
      </c>
      <c r="AG192" s="123"/>
      <c r="AH192" s="124">
        <v>0</v>
      </c>
      <c r="AI192" s="124">
        <v>0</v>
      </c>
      <c r="AJ192" s="124">
        <v>0</v>
      </c>
      <c r="AK192" s="124">
        <v>0</v>
      </c>
      <c r="AL192" s="124">
        <v>0</v>
      </c>
      <c r="AM192" s="124">
        <v>0</v>
      </c>
      <c r="AN192" s="124">
        <v>0</v>
      </c>
      <c r="AO192" s="124">
        <v>0</v>
      </c>
      <c r="AP192" s="124">
        <v>0</v>
      </c>
      <c r="AQ192" s="124">
        <v>0</v>
      </c>
      <c r="AR192" s="124">
        <v>0</v>
      </c>
      <c r="AS192" s="124">
        <v>0</v>
      </c>
      <c r="AT192" s="125">
        <f t="shared" si="28"/>
        <v>0</v>
      </c>
      <c r="AU192" s="125">
        <f t="shared" si="29"/>
        <v>0</v>
      </c>
      <c r="AV192" s="125">
        <f t="shared" si="30"/>
        <v>0</v>
      </c>
      <c r="AW192" s="125">
        <f t="shared" si="31"/>
        <v>0</v>
      </c>
    </row>
    <row r="193" spans="1:49" s="126" customFormat="1" ht="97.15" customHeight="1" x14ac:dyDescent="0.25">
      <c r="A193" s="113"/>
      <c r="B193" s="114"/>
      <c r="C193" s="115"/>
      <c r="D193" s="116" t="str">
        <f>IFERROR(+VLOOKUP(C193,[1]BASE!$Q$4:$R$241,2,0),"")</f>
        <v/>
      </c>
      <c r="E193" s="116" t="str">
        <f>IFERROR(+VLOOKUP(C193,[1]BASE!$H$4:$N$241,3,0),"")</f>
        <v/>
      </c>
      <c r="F193" s="116" t="str">
        <f>IFERROR(+VLOOKUP(C193,[1]BASE!$H$4:$N$241,4,0),"")</f>
        <v/>
      </c>
      <c r="G193" s="114"/>
      <c r="H193" s="117" t="str">
        <f>+IFERROR(VLOOKUP(G193,[1]BASE!$AL$4:$AM$31,2,0),"")</f>
        <v/>
      </c>
      <c r="I193" s="116" t="str">
        <f>IFERROR(+VLOOKUP(C193,[1]BASE!$AC$4:$AD$176,2,0),"")</f>
        <v/>
      </c>
      <c r="J193" s="115"/>
      <c r="K193" s="114"/>
      <c r="L193" s="116" t="str">
        <f t="shared" si="24"/>
        <v/>
      </c>
      <c r="M193" s="114"/>
      <c r="N193" s="114"/>
      <c r="O193" s="114"/>
      <c r="P193" s="114"/>
      <c r="Q193" s="114"/>
      <c r="R193" s="114"/>
      <c r="S193" s="114"/>
      <c r="T193" s="114"/>
      <c r="U193" s="114"/>
      <c r="V193" s="115"/>
      <c r="W193" s="114"/>
      <c r="X193" s="116" t="str">
        <f t="shared" si="25"/>
        <v/>
      </c>
      <c r="Y193" s="114"/>
      <c r="Z193" s="119"/>
      <c r="AA193" s="120" t="str">
        <f t="shared" si="26"/>
        <v/>
      </c>
      <c r="AB193" s="114"/>
      <c r="AC193" s="116" t="str">
        <f>IFERROR(+VLOOKUP(Z193,[1]BASE!$Z$4:$AA$246,2,0),"")</f>
        <v/>
      </c>
      <c r="AD193" s="121"/>
      <c r="AE193" s="121"/>
      <c r="AF193" s="122">
        <f t="shared" si="27"/>
        <v>0</v>
      </c>
      <c r="AG193" s="123"/>
      <c r="AH193" s="124">
        <v>0</v>
      </c>
      <c r="AI193" s="124">
        <v>0</v>
      </c>
      <c r="AJ193" s="124">
        <v>0</v>
      </c>
      <c r="AK193" s="124">
        <v>0</v>
      </c>
      <c r="AL193" s="124">
        <v>0</v>
      </c>
      <c r="AM193" s="124">
        <v>0</v>
      </c>
      <c r="AN193" s="124">
        <v>0</v>
      </c>
      <c r="AO193" s="124">
        <v>0</v>
      </c>
      <c r="AP193" s="124">
        <v>0</v>
      </c>
      <c r="AQ193" s="124">
        <v>0</v>
      </c>
      <c r="AR193" s="124">
        <v>0</v>
      </c>
      <c r="AS193" s="124">
        <v>0</v>
      </c>
      <c r="AT193" s="125">
        <f t="shared" si="28"/>
        <v>0</v>
      </c>
      <c r="AU193" s="125">
        <f t="shared" si="29"/>
        <v>0</v>
      </c>
      <c r="AV193" s="125">
        <f t="shared" si="30"/>
        <v>0</v>
      </c>
      <c r="AW193" s="125">
        <f t="shared" si="31"/>
        <v>0</v>
      </c>
    </row>
    <row r="194" spans="1:49" s="126" customFormat="1" ht="97.15" customHeight="1" x14ac:dyDescent="0.25">
      <c r="A194" s="113"/>
      <c r="B194" s="114"/>
      <c r="C194" s="115"/>
      <c r="D194" s="116" t="str">
        <f>IFERROR(+VLOOKUP(C194,[1]BASE!$Q$4:$R$241,2,0),"")</f>
        <v/>
      </c>
      <c r="E194" s="116" t="str">
        <f>IFERROR(+VLOOKUP(C194,[1]BASE!$H$4:$N$241,3,0),"")</f>
        <v/>
      </c>
      <c r="F194" s="116" t="str">
        <f>IFERROR(+VLOOKUP(C194,[1]BASE!$H$4:$N$241,4,0),"")</f>
        <v/>
      </c>
      <c r="G194" s="114"/>
      <c r="H194" s="117" t="str">
        <f>+IFERROR(VLOOKUP(G194,[1]BASE!$AL$4:$AM$31,2,0),"")</f>
        <v/>
      </c>
      <c r="I194" s="116" t="str">
        <f>IFERROR(+VLOOKUP(C194,[1]BASE!$AC$4:$AD$176,2,0),"")</f>
        <v/>
      </c>
      <c r="J194" s="115"/>
      <c r="K194" s="114"/>
      <c r="L194" s="116" t="str">
        <f t="shared" si="24"/>
        <v/>
      </c>
      <c r="M194" s="114"/>
      <c r="N194" s="114"/>
      <c r="O194" s="114"/>
      <c r="P194" s="114"/>
      <c r="Q194" s="114"/>
      <c r="R194" s="114"/>
      <c r="S194" s="114"/>
      <c r="T194" s="114"/>
      <c r="U194" s="114"/>
      <c r="V194" s="115"/>
      <c r="W194" s="114"/>
      <c r="X194" s="116" t="str">
        <f t="shared" si="25"/>
        <v/>
      </c>
      <c r="Y194" s="114"/>
      <c r="Z194" s="119"/>
      <c r="AA194" s="120" t="str">
        <f t="shared" si="26"/>
        <v/>
      </c>
      <c r="AB194" s="114"/>
      <c r="AC194" s="116" t="str">
        <f>IFERROR(+VLOOKUP(Z194,[1]BASE!$Z$4:$AA$246,2,0),"")</f>
        <v/>
      </c>
      <c r="AD194" s="121"/>
      <c r="AE194" s="121"/>
      <c r="AF194" s="122">
        <f t="shared" si="27"/>
        <v>0</v>
      </c>
      <c r="AG194" s="123"/>
      <c r="AH194" s="124">
        <v>0</v>
      </c>
      <c r="AI194" s="124">
        <v>0</v>
      </c>
      <c r="AJ194" s="124">
        <v>0</v>
      </c>
      <c r="AK194" s="124">
        <v>0</v>
      </c>
      <c r="AL194" s="124">
        <v>0</v>
      </c>
      <c r="AM194" s="124">
        <v>0</v>
      </c>
      <c r="AN194" s="124">
        <v>0</v>
      </c>
      <c r="AO194" s="124">
        <v>0</v>
      </c>
      <c r="AP194" s="124">
        <v>0</v>
      </c>
      <c r="AQ194" s="124">
        <v>0</v>
      </c>
      <c r="AR194" s="124">
        <v>0</v>
      </c>
      <c r="AS194" s="124">
        <v>0</v>
      </c>
      <c r="AT194" s="125">
        <f t="shared" si="28"/>
        <v>0</v>
      </c>
      <c r="AU194" s="125">
        <f t="shared" si="29"/>
        <v>0</v>
      </c>
      <c r="AV194" s="125">
        <f t="shared" si="30"/>
        <v>0</v>
      </c>
      <c r="AW194" s="125">
        <f t="shared" si="31"/>
        <v>0</v>
      </c>
    </row>
    <row r="195" spans="1:49" s="126" customFormat="1" ht="97.15" customHeight="1" x14ac:dyDescent="0.25">
      <c r="A195" s="113"/>
      <c r="B195" s="114"/>
      <c r="C195" s="115"/>
      <c r="D195" s="116" t="str">
        <f>IFERROR(+VLOOKUP(C195,[1]BASE!$Q$4:$R$241,2,0),"")</f>
        <v/>
      </c>
      <c r="E195" s="116" t="str">
        <f>IFERROR(+VLOOKUP(C195,[1]BASE!$H$4:$N$241,3,0),"")</f>
        <v/>
      </c>
      <c r="F195" s="116" t="str">
        <f>IFERROR(+VLOOKUP(C195,[1]BASE!$H$4:$N$241,4,0),"")</f>
        <v/>
      </c>
      <c r="G195" s="114"/>
      <c r="H195" s="117" t="str">
        <f>+IFERROR(VLOOKUP(G195,[1]BASE!$AL$4:$AM$31,2,0),"")</f>
        <v/>
      </c>
      <c r="I195" s="116" t="str">
        <f>IFERROR(+VLOOKUP(C195,[1]BASE!$AC$4:$AD$176,2,0),"")</f>
        <v/>
      </c>
      <c r="J195" s="115"/>
      <c r="K195" s="114"/>
      <c r="L195" s="116" t="str">
        <f t="shared" si="24"/>
        <v/>
      </c>
      <c r="M195" s="114"/>
      <c r="N195" s="114"/>
      <c r="O195" s="114"/>
      <c r="P195" s="114"/>
      <c r="Q195" s="114"/>
      <c r="R195" s="114"/>
      <c r="S195" s="114"/>
      <c r="T195" s="114"/>
      <c r="U195" s="114"/>
      <c r="V195" s="115"/>
      <c r="W195" s="114"/>
      <c r="X195" s="116" t="str">
        <f t="shared" si="25"/>
        <v/>
      </c>
      <c r="Y195" s="114"/>
      <c r="Z195" s="119"/>
      <c r="AA195" s="120" t="str">
        <f t="shared" si="26"/>
        <v/>
      </c>
      <c r="AB195" s="114"/>
      <c r="AC195" s="116" t="str">
        <f>IFERROR(+VLOOKUP(Z195,[1]BASE!$Z$4:$AA$246,2,0),"")</f>
        <v/>
      </c>
      <c r="AD195" s="121"/>
      <c r="AE195" s="121"/>
      <c r="AF195" s="122">
        <f t="shared" si="27"/>
        <v>0</v>
      </c>
      <c r="AG195" s="123"/>
      <c r="AH195" s="124">
        <v>0</v>
      </c>
      <c r="AI195" s="124">
        <v>0</v>
      </c>
      <c r="AJ195" s="124">
        <v>0</v>
      </c>
      <c r="AK195" s="124">
        <v>0</v>
      </c>
      <c r="AL195" s="124">
        <v>0</v>
      </c>
      <c r="AM195" s="124">
        <v>0</v>
      </c>
      <c r="AN195" s="124">
        <v>0</v>
      </c>
      <c r="AO195" s="124">
        <v>0</v>
      </c>
      <c r="AP195" s="124">
        <v>0</v>
      </c>
      <c r="AQ195" s="124">
        <v>0</v>
      </c>
      <c r="AR195" s="124">
        <v>0</v>
      </c>
      <c r="AS195" s="124">
        <v>0</v>
      </c>
      <c r="AT195" s="125">
        <f t="shared" si="28"/>
        <v>0</v>
      </c>
      <c r="AU195" s="125">
        <f t="shared" si="29"/>
        <v>0</v>
      </c>
      <c r="AV195" s="125">
        <f t="shared" si="30"/>
        <v>0</v>
      </c>
      <c r="AW195" s="125">
        <f t="shared" si="31"/>
        <v>0</v>
      </c>
    </row>
    <row r="196" spans="1:49" s="126" customFormat="1" ht="97.15" customHeight="1" x14ac:dyDescent="0.25">
      <c r="A196" s="113"/>
      <c r="B196" s="114"/>
      <c r="C196" s="115"/>
      <c r="D196" s="116" t="str">
        <f>IFERROR(+VLOOKUP(C196,[1]BASE!$Q$4:$R$241,2,0),"")</f>
        <v/>
      </c>
      <c r="E196" s="116" t="str">
        <f>IFERROR(+VLOOKUP(C196,[1]BASE!$H$4:$N$241,3,0),"")</f>
        <v/>
      </c>
      <c r="F196" s="116" t="str">
        <f>IFERROR(+VLOOKUP(C196,[1]BASE!$H$4:$N$241,4,0),"")</f>
        <v/>
      </c>
      <c r="G196" s="114"/>
      <c r="H196" s="117" t="str">
        <f>+IFERROR(VLOOKUP(G196,[1]BASE!$AL$4:$AM$31,2,0),"")</f>
        <v/>
      </c>
      <c r="I196" s="116" t="str">
        <f>IFERROR(+VLOOKUP(C196,[1]BASE!$AC$4:$AD$176,2,0),"")</f>
        <v/>
      </c>
      <c r="J196" s="115"/>
      <c r="K196" s="114"/>
      <c r="L196" s="116" t="str">
        <f t="shared" si="24"/>
        <v/>
      </c>
      <c r="M196" s="114"/>
      <c r="N196" s="114"/>
      <c r="O196" s="114"/>
      <c r="P196" s="114"/>
      <c r="Q196" s="114"/>
      <c r="R196" s="114"/>
      <c r="S196" s="114"/>
      <c r="T196" s="114"/>
      <c r="U196" s="114"/>
      <c r="V196" s="115"/>
      <c r="W196" s="114"/>
      <c r="X196" s="116" t="str">
        <f t="shared" si="25"/>
        <v/>
      </c>
      <c r="Y196" s="114"/>
      <c r="Z196" s="119"/>
      <c r="AA196" s="120" t="str">
        <f t="shared" si="26"/>
        <v/>
      </c>
      <c r="AB196" s="114"/>
      <c r="AC196" s="116" t="str">
        <f>IFERROR(+VLOOKUP(Z196,[1]BASE!$Z$4:$AA$246,2,0),"")</f>
        <v/>
      </c>
      <c r="AD196" s="121"/>
      <c r="AE196" s="121"/>
      <c r="AF196" s="122">
        <f t="shared" si="27"/>
        <v>0</v>
      </c>
      <c r="AG196" s="123"/>
      <c r="AH196" s="124">
        <v>0</v>
      </c>
      <c r="AI196" s="124">
        <v>0</v>
      </c>
      <c r="AJ196" s="124">
        <v>0</v>
      </c>
      <c r="AK196" s="124">
        <v>0</v>
      </c>
      <c r="AL196" s="124">
        <v>0</v>
      </c>
      <c r="AM196" s="124">
        <v>0</v>
      </c>
      <c r="AN196" s="124">
        <v>0</v>
      </c>
      <c r="AO196" s="124">
        <v>0</v>
      </c>
      <c r="AP196" s="124">
        <v>0</v>
      </c>
      <c r="AQ196" s="124">
        <v>0</v>
      </c>
      <c r="AR196" s="124">
        <v>0</v>
      </c>
      <c r="AS196" s="124">
        <v>0</v>
      </c>
      <c r="AT196" s="125">
        <f t="shared" si="28"/>
        <v>0</v>
      </c>
      <c r="AU196" s="125">
        <f t="shared" si="29"/>
        <v>0</v>
      </c>
      <c r="AV196" s="125">
        <f t="shared" si="30"/>
        <v>0</v>
      </c>
      <c r="AW196" s="125">
        <f t="shared" si="31"/>
        <v>0</v>
      </c>
    </row>
    <row r="197" spans="1:49" s="126" customFormat="1" ht="97.15" customHeight="1" x14ac:dyDescent="0.25">
      <c r="A197" s="113"/>
      <c r="B197" s="114"/>
      <c r="C197" s="115"/>
      <c r="D197" s="116" t="str">
        <f>IFERROR(+VLOOKUP(C197,[1]BASE!$Q$4:$R$241,2,0),"")</f>
        <v/>
      </c>
      <c r="E197" s="116" t="str">
        <f>IFERROR(+VLOOKUP(C197,[1]BASE!$H$4:$N$241,3,0),"")</f>
        <v/>
      </c>
      <c r="F197" s="116" t="str">
        <f>IFERROR(+VLOOKUP(C197,[1]BASE!$H$4:$N$241,4,0),"")</f>
        <v/>
      </c>
      <c r="G197" s="114"/>
      <c r="H197" s="117" t="str">
        <f>+IFERROR(VLOOKUP(G197,[1]BASE!$AL$4:$AM$31,2,0),"")</f>
        <v/>
      </c>
      <c r="I197" s="116" t="str">
        <f>IFERROR(+VLOOKUP(C197,[1]BASE!$AC$4:$AD$176,2,0),"")</f>
        <v/>
      </c>
      <c r="J197" s="115"/>
      <c r="K197" s="114"/>
      <c r="L197" s="116" t="str">
        <f t="shared" si="24"/>
        <v/>
      </c>
      <c r="M197" s="114"/>
      <c r="N197" s="114"/>
      <c r="O197" s="114"/>
      <c r="P197" s="114"/>
      <c r="Q197" s="114"/>
      <c r="R197" s="114"/>
      <c r="S197" s="114"/>
      <c r="T197" s="114"/>
      <c r="U197" s="114"/>
      <c r="V197" s="115"/>
      <c r="W197" s="114"/>
      <c r="X197" s="116" t="str">
        <f t="shared" si="25"/>
        <v/>
      </c>
      <c r="Y197" s="114"/>
      <c r="Z197" s="119"/>
      <c r="AA197" s="120" t="str">
        <f t="shared" si="26"/>
        <v/>
      </c>
      <c r="AB197" s="114"/>
      <c r="AC197" s="116" t="str">
        <f>IFERROR(+VLOOKUP(Z197,[1]BASE!$Z$4:$AA$246,2,0),"")</f>
        <v/>
      </c>
      <c r="AD197" s="121"/>
      <c r="AE197" s="121"/>
      <c r="AF197" s="122">
        <f t="shared" si="27"/>
        <v>0</v>
      </c>
      <c r="AG197" s="123"/>
      <c r="AH197" s="124">
        <v>0</v>
      </c>
      <c r="AI197" s="124">
        <v>0</v>
      </c>
      <c r="AJ197" s="124">
        <v>0</v>
      </c>
      <c r="AK197" s="124">
        <v>0</v>
      </c>
      <c r="AL197" s="124">
        <v>0</v>
      </c>
      <c r="AM197" s="124">
        <v>0</v>
      </c>
      <c r="AN197" s="124">
        <v>0</v>
      </c>
      <c r="AO197" s="124">
        <v>0</v>
      </c>
      <c r="AP197" s="124">
        <v>0</v>
      </c>
      <c r="AQ197" s="124">
        <v>0</v>
      </c>
      <c r="AR197" s="124">
        <v>0</v>
      </c>
      <c r="AS197" s="124">
        <v>0</v>
      </c>
      <c r="AT197" s="125">
        <f t="shared" si="28"/>
        <v>0</v>
      </c>
      <c r="AU197" s="125">
        <f t="shared" si="29"/>
        <v>0</v>
      </c>
      <c r="AV197" s="125">
        <f t="shared" si="30"/>
        <v>0</v>
      </c>
      <c r="AW197" s="125">
        <f t="shared" si="31"/>
        <v>0</v>
      </c>
    </row>
    <row r="198" spans="1:49" s="126" customFormat="1" ht="97.15" customHeight="1" x14ac:dyDescent="0.25">
      <c r="A198" s="113"/>
      <c r="B198" s="114"/>
      <c r="C198" s="115"/>
      <c r="D198" s="116" t="str">
        <f>IFERROR(+VLOOKUP(C198,[1]BASE!$Q$4:$R$241,2,0),"")</f>
        <v/>
      </c>
      <c r="E198" s="116" t="str">
        <f>IFERROR(+VLOOKUP(C198,[1]BASE!$H$4:$N$241,3,0),"")</f>
        <v/>
      </c>
      <c r="F198" s="116" t="str">
        <f>IFERROR(+VLOOKUP(C198,[1]BASE!$H$4:$N$241,4,0),"")</f>
        <v/>
      </c>
      <c r="G198" s="114"/>
      <c r="H198" s="117" t="str">
        <f>+IFERROR(VLOOKUP(G198,[1]BASE!$AL$4:$AM$31,2,0),"")</f>
        <v/>
      </c>
      <c r="I198" s="116" t="str">
        <f>IFERROR(+VLOOKUP(C198,[1]BASE!$AC$4:$AD$176,2,0),"")</f>
        <v/>
      </c>
      <c r="J198" s="115"/>
      <c r="K198" s="114"/>
      <c r="L198" s="116" t="str">
        <f t="shared" si="24"/>
        <v/>
      </c>
      <c r="M198" s="114"/>
      <c r="N198" s="114"/>
      <c r="O198" s="114"/>
      <c r="P198" s="114"/>
      <c r="Q198" s="114"/>
      <c r="R198" s="114"/>
      <c r="S198" s="114"/>
      <c r="T198" s="114"/>
      <c r="U198" s="114"/>
      <c r="V198" s="115"/>
      <c r="W198" s="114"/>
      <c r="X198" s="116" t="str">
        <f t="shared" si="25"/>
        <v/>
      </c>
      <c r="Y198" s="114"/>
      <c r="Z198" s="119"/>
      <c r="AA198" s="120" t="str">
        <f t="shared" si="26"/>
        <v/>
      </c>
      <c r="AB198" s="114"/>
      <c r="AC198" s="116" t="str">
        <f>IFERROR(+VLOOKUP(Z198,[1]BASE!$Z$4:$AA$246,2,0),"")</f>
        <v/>
      </c>
      <c r="AD198" s="121"/>
      <c r="AE198" s="121"/>
      <c r="AF198" s="122">
        <f t="shared" si="27"/>
        <v>0</v>
      </c>
      <c r="AG198" s="123"/>
      <c r="AH198" s="124">
        <v>0</v>
      </c>
      <c r="AI198" s="124">
        <v>0</v>
      </c>
      <c r="AJ198" s="124">
        <v>0</v>
      </c>
      <c r="AK198" s="124">
        <v>0</v>
      </c>
      <c r="AL198" s="124">
        <v>0</v>
      </c>
      <c r="AM198" s="124">
        <v>0</v>
      </c>
      <c r="AN198" s="124">
        <v>0</v>
      </c>
      <c r="AO198" s="124">
        <v>0</v>
      </c>
      <c r="AP198" s="124">
        <v>0</v>
      </c>
      <c r="AQ198" s="124">
        <v>0</v>
      </c>
      <c r="AR198" s="124">
        <v>0</v>
      </c>
      <c r="AS198" s="124">
        <v>0</v>
      </c>
      <c r="AT198" s="125">
        <f t="shared" si="28"/>
        <v>0</v>
      </c>
      <c r="AU198" s="125">
        <f t="shared" si="29"/>
        <v>0</v>
      </c>
      <c r="AV198" s="125">
        <f t="shared" si="30"/>
        <v>0</v>
      </c>
      <c r="AW198" s="125">
        <f t="shared" si="31"/>
        <v>0</v>
      </c>
    </row>
    <row r="199" spans="1:49" s="126" customFormat="1" ht="97.15" customHeight="1" x14ac:dyDescent="0.25">
      <c r="A199" s="113"/>
      <c r="B199" s="114"/>
      <c r="C199" s="115"/>
      <c r="D199" s="116" t="str">
        <f>IFERROR(+VLOOKUP(C199,[1]BASE!$Q$4:$R$241,2,0),"")</f>
        <v/>
      </c>
      <c r="E199" s="116" t="str">
        <f>IFERROR(+VLOOKUP(C199,[1]BASE!$H$4:$N$241,3,0),"")</f>
        <v/>
      </c>
      <c r="F199" s="116" t="str">
        <f>IFERROR(+VLOOKUP(C199,[1]BASE!$H$4:$N$241,4,0),"")</f>
        <v/>
      </c>
      <c r="G199" s="114"/>
      <c r="H199" s="117" t="str">
        <f>+IFERROR(VLOOKUP(G199,[1]BASE!$AL$4:$AM$31,2,0),"")</f>
        <v/>
      </c>
      <c r="I199" s="116" t="str">
        <f>IFERROR(+VLOOKUP(C199,[1]BASE!$AC$4:$AD$176,2,0),"")</f>
        <v/>
      </c>
      <c r="J199" s="115"/>
      <c r="K199" s="114"/>
      <c r="L199" s="116" t="str">
        <f t="shared" si="24"/>
        <v/>
      </c>
      <c r="M199" s="114"/>
      <c r="N199" s="114"/>
      <c r="O199" s="114"/>
      <c r="P199" s="114"/>
      <c r="Q199" s="114"/>
      <c r="R199" s="114"/>
      <c r="S199" s="114"/>
      <c r="T199" s="114"/>
      <c r="U199" s="114"/>
      <c r="V199" s="115"/>
      <c r="W199" s="114"/>
      <c r="X199" s="116" t="str">
        <f t="shared" si="25"/>
        <v/>
      </c>
      <c r="Y199" s="114"/>
      <c r="Z199" s="119"/>
      <c r="AA199" s="120" t="str">
        <f t="shared" si="26"/>
        <v/>
      </c>
      <c r="AB199" s="114"/>
      <c r="AC199" s="116" t="str">
        <f>IFERROR(+VLOOKUP(Z199,[1]BASE!$Z$4:$AA$246,2,0),"")</f>
        <v/>
      </c>
      <c r="AD199" s="121"/>
      <c r="AE199" s="121"/>
      <c r="AF199" s="122">
        <f t="shared" si="27"/>
        <v>0</v>
      </c>
      <c r="AG199" s="123"/>
      <c r="AH199" s="124">
        <v>0</v>
      </c>
      <c r="AI199" s="124">
        <v>0</v>
      </c>
      <c r="AJ199" s="124">
        <v>0</v>
      </c>
      <c r="AK199" s="124">
        <v>0</v>
      </c>
      <c r="AL199" s="124">
        <v>0</v>
      </c>
      <c r="AM199" s="124">
        <v>0</v>
      </c>
      <c r="AN199" s="124">
        <v>0</v>
      </c>
      <c r="AO199" s="124">
        <v>0</v>
      </c>
      <c r="AP199" s="124">
        <v>0</v>
      </c>
      <c r="AQ199" s="124">
        <v>0</v>
      </c>
      <c r="AR199" s="124">
        <v>0</v>
      </c>
      <c r="AS199" s="124">
        <v>0</v>
      </c>
      <c r="AT199" s="125">
        <f t="shared" si="28"/>
        <v>0</v>
      </c>
      <c r="AU199" s="125">
        <f t="shared" si="29"/>
        <v>0</v>
      </c>
      <c r="AV199" s="125">
        <f t="shared" si="30"/>
        <v>0</v>
      </c>
      <c r="AW199" s="125">
        <f t="shared" si="31"/>
        <v>0</v>
      </c>
    </row>
    <row r="200" spans="1:49" s="126" customFormat="1" ht="97.15" customHeight="1" x14ac:dyDescent="0.25">
      <c r="A200" s="113"/>
      <c r="B200" s="114"/>
      <c r="C200" s="115"/>
      <c r="D200" s="116" t="str">
        <f>IFERROR(+VLOOKUP(C200,[1]BASE!$Q$4:$R$241,2,0),"")</f>
        <v/>
      </c>
      <c r="E200" s="116" t="str">
        <f>IFERROR(+VLOOKUP(C200,[1]BASE!$H$4:$N$241,3,0),"")</f>
        <v/>
      </c>
      <c r="F200" s="116" t="str">
        <f>IFERROR(+VLOOKUP(C200,[1]BASE!$H$4:$N$241,4,0),"")</f>
        <v/>
      </c>
      <c r="G200" s="114"/>
      <c r="H200" s="117" t="str">
        <f>+IFERROR(VLOOKUP(G200,[1]BASE!$AL$4:$AM$31,2,0),"")</f>
        <v/>
      </c>
      <c r="I200" s="116" t="str">
        <f>IFERROR(+VLOOKUP(C200,[1]BASE!$AC$4:$AD$176,2,0),"")</f>
        <v/>
      </c>
      <c r="J200" s="115"/>
      <c r="K200" s="114"/>
      <c r="L200" s="116" t="str">
        <f t="shared" si="24"/>
        <v/>
      </c>
      <c r="M200" s="114"/>
      <c r="N200" s="114"/>
      <c r="O200" s="114"/>
      <c r="P200" s="114"/>
      <c r="Q200" s="114"/>
      <c r="R200" s="114"/>
      <c r="S200" s="114"/>
      <c r="T200" s="114"/>
      <c r="U200" s="114"/>
      <c r="V200" s="115"/>
      <c r="W200" s="114"/>
      <c r="X200" s="116" t="str">
        <f t="shared" si="25"/>
        <v/>
      </c>
      <c r="Y200" s="114"/>
      <c r="Z200" s="119"/>
      <c r="AA200" s="120" t="str">
        <f t="shared" si="26"/>
        <v/>
      </c>
      <c r="AB200" s="114"/>
      <c r="AC200" s="116" t="str">
        <f>IFERROR(+VLOOKUP(Z200,[1]BASE!$Z$4:$AA$246,2,0),"")</f>
        <v/>
      </c>
      <c r="AD200" s="121"/>
      <c r="AE200" s="121"/>
      <c r="AF200" s="122">
        <f t="shared" si="27"/>
        <v>0</v>
      </c>
      <c r="AG200" s="123"/>
      <c r="AH200" s="124">
        <v>0</v>
      </c>
      <c r="AI200" s="124">
        <v>0</v>
      </c>
      <c r="AJ200" s="124">
        <v>0</v>
      </c>
      <c r="AK200" s="124">
        <v>0</v>
      </c>
      <c r="AL200" s="124">
        <v>0</v>
      </c>
      <c r="AM200" s="124">
        <v>0</v>
      </c>
      <c r="AN200" s="124">
        <v>0</v>
      </c>
      <c r="AO200" s="124">
        <v>0</v>
      </c>
      <c r="AP200" s="124">
        <v>0</v>
      </c>
      <c r="AQ200" s="124">
        <v>0</v>
      </c>
      <c r="AR200" s="124">
        <v>0</v>
      </c>
      <c r="AS200" s="124">
        <v>0</v>
      </c>
      <c r="AT200" s="125">
        <f t="shared" si="28"/>
        <v>0</v>
      </c>
      <c r="AU200" s="125">
        <f t="shared" si="29"/>
        <v>0</v>
      </c>
      <c r="AV200" s="125">
        <f t="shared" si="30"/>
        <v>0</v>
      </c>
      <c r="AW200" s="125">
        <f t="shared" si="31"/>
        <v>0</v>
      </c>
    </row>
    <row r="201" spans="1:49" s="126" customFormat="1" ht="97.15" customHeight="1" x14ac:dyDescent="0.25">
      <c r="A201" s="113"/>
      <c r="B201" s="114"/>
      <c r="C201" s="115"/>
      <c r="D201" s="116" t="str">
        <f>IFERROR(+VLOOKUP(C201,[1]BASE!$Q$4:$R$241,2,0),"")</f>
        <v/>
      </c>
      <c r="E201" s="116" t="str">
        <f>IFERROR(+VLOOKUP(C201,[1]BASE!$H$4:$N$241,3,0),"")</f>
        <v/>
      </c>
      <c r="F201" s="116" t="str">
        <f>IFERROR(+VLOOKUP(C201,[1]BASE!$H$4:$N$241,4,0),"")</f>
        <v/>
      </c>
      <c r="G201" s="114"/>
      <c r="H201" s="117" t="str">
        <f>+IFERROR(VLOOKUP(G201,[1]BASE!$AL$4:$AM$31,2,0),"")</f>
        <v/>
      </c>
      <c r="I201" s="116" t="str">
        <f>IFERROR(+VLOOKUP(C201,[1]BASE!$AC$4:$AD$176,2,0),"")</f>
        <v/>
      </c>
      <c r="J201" s="115"/>
      <c r="K201" s="114"/>
      <c r="L201" s="116" t="str">
        <f t="shared" si="24"/>
        <v/>
      </c>
      <c r="M201" s="114"/>
      <c r="N201" s="114"/>
      <c r="O201" s="114"/>
      <c r="P201" s="114"/>
      <c r="Q201" s="114"/>
      <c r="R201" s="114"/>
      <c r="S201" s="114"/>
      <c r="T201" s="114"/>
      <c r="U201" s="114"/>
      <c r="V201" s="115"/>
      <c r="W201" s="114"/>
      <c r="X201" s="116" t="str">
        <f t="shared" si="25"/>
        <v/>
      </c>
      <c r="Y201" s="114"/>
      <c r="Z201" s="119"/>
      <c r="AA201" s="120" t="str">
        <f t="shared" si="26"/>
        <v/>
      </c>
      <c r="AB201" s="114"/>
      <c r="AC201" s="116" t="str">
        <f>IFERROR(+VLOOKUP(Z201,[1]BASE!$Z$4:$AA$246,2,0),"")</f>
        <v/>
      </c>
      <c r="AD201" s="121"/>
      <c r="AE201" s="121"/>
      <c r="AF201" s="122">
        <f t="shared" si="27"/>
        <v>0</v>
      </c>
      <c r="AG201" s="123"/>
      <c r="AH201" s="124">
        <v>0</v>
      </c>
      <c r="AI201" s="124">
        <v>0</v>
      </c>
      <c r="AJ201" s="124">
        <v>0</v>
      </c>
      <c r="AK201" s="124">
        <v>0</v>
      </c>
      <c r="AL201" s="124">
        <v>0</v>
      </c>
      <c r="AM201" s="124">
        <v>0</v>
      </c>
      <c r="AN201" s="124">
        <v>0</v>
      </c>
      <c r="AO201" s="124">
        <v>0</v>
      </c>
      <c r="AP201" s="124">
        <v>0</v>
      </c>
      <c r="AQ201" s="124">
        <v>0</v>
      </c>
      <c r="AR201" s="124">
        <v>0</v>
      </c>
      <c r="AS201" s="124">
        <v>0</v>
      </c>
      <c r="AT201" s="125">
        <f t="shared" si="28"/>
        <v>0</v>
      </c>
      <c r="AU201" s="125">
        <f t="shared" si="29"/>
        <v>0</v>
      </c>
      <c r="AV201" s="125">
        <f t="shared" si="30"/>
        <v>0</v>
      </c>
      <c r="AW201" s="125">
        <f t="shared" si="31"/>
        <v>0</v>
      </c>
    </row>
    <row r="202" spans="1:49" s="126" customFormat="1" ht="97.15" customHeight="1" x14ac:dyDescent="0.25">
      <c r="A202" s="113"/>
      <c r="B202" s="114"/>
      <c r="C202" s="115"/>
      <c r="D202" s="116" t="str">
        <f>IFERROR(+VLOOKUP(C202,[1]BASE!$Q$4:$R$241,2,0),"")</f>
        <v/>
      </c>
      <c r="E202" s="116" t="str">
        <f>IFERROR(+VLOOKUP(C202,[1]BASE!$H$4:$N$241,3,0),"")</f>
        <v/>
      </c>
      <c r="F202" s="116" t="str">
        <f>IFERROR(+VLOOKUP(C202,[1]BASE!$H$4:$N$241,4,0),"")</f>
        <v/>
      </c>
      <c r="G202" s="114"/>
      <c r="H202" s="117" t="str">
        <f>+IFERROR(VLOOKUP(G202,[1]BASE!$AL$4:$AM$31,2,0),"")</f>
        <v/>
      </c>
      <c r="I202" s="116" t="str">
        <f>IFERROR(+VLOOKUP(C202,[1]BASE!$AC$4:$AD$176,2,0),"")</f>
        <v/>
      </c>
      <c r="J202" s="115"/>
      <c r="K202" s="114"/>
      <c r="L202" s="116" t="str">
        <f t="shared" si="24"/>
        <v/>
      </c>
      <c r="M202" s="114"/>
      <c r="N202" s="114"/>
      <c r="O202" s="114"/>
      <c r="P202" s="114"/>
      <c r="Q202" s="114"/>
      <c r="R202" s="114"/>
      <c r="S202" s="114"/>
      <c r="T202" s="114"/>
      <c r="U202" s="114"/>
      <c r="V202" s="115"/>
      <c r="W202" s="114"/>
      <c r="X202" s="116" t="str">
        <f t="shared" si="25"/>
        <v/>
      </c>
      <c r="Y202" s="114"/>
      <c r="Z202" s="119"/>
      <c r="AA202" s="120" t="str">
        <f t="shared" si="26"/>
        <v/>
      </c>
      <c r="AB202" s="114"/>
      <c r="AC202" s="116" t="str">
        <f>IFERROR(+VLOOKUP(Z202,[1]BASE!$Z$4:$AA$246,2,0),"")</f>
        <v/>
      </c>
      <c r="AD202" s="121"/>
      <c r="AE202" s="121"/>
      <c r="AF202" s="122">
        <f t="shared" si="27"/>
        <v>0</v>
      </c>
      <c r="AG202" s="123"/>
      <c r="AH202" s="124">
        <v>0</v>
      </c>
      <c r="AI202" s="124">
        <v>0</v>
      </c>
      <c r="AJ202" s="124">
        <v>0</v>
      </c>
      <c r="AK202" s="124">
        <v>0</v>
      </c>
      <c r="AL202" s="124">
        <v>0</v>
      </c>
      <c r="AM202" s="124">
        <v>0</v>
      </c>
      <c r="AN202" s="124">
        <v>0</v>
      </c>
      <c r="AO202" s="124">
        <v>0</v>
      </c>
      <c r="AP202" s="124">
        <v>0</v>
      </c>
      <c r="AQ202" s="124">
        <v>0</v>
      </c>
      <c r="AR202" s="124">
        <v>0</v>
      </c>
      <c r="AS202" s="124">
        <v>0</v>
      </c>
      <c r="AT202" s="125">
        <f t="shared" si="28"/>
        <v>0</v>
      </c>
      <c r="AU202" s="125">
        <f t="shared" si="29"/>
        <v>0</v>
      </c>
      <c r="AV202" s="125">
        <f t="shared" si="30"/>
        <v>0</v>
      </c>
      <c r="AW202" s="125">
        <f t="shared" si="31"/>
        <v>0</v>
      </c>
    </row>
    <row r="203" spans="1:49" s="126" customFormat="1" ht="97.15" customHeight="1" x14ac:dyDescent="0.25">
      <c r="A203" s="113"/>
      <c r="B203" s="114"/>
      <c r="C203" s="115"/>
      <c r="D203" s="116" t="str">
        <f>IFERROR(+VLOOKUP(C203,[1]BASE!$Q$4:$R$241,2,0),"")</f>
        <v/>
      </c>
      <c r="E203" s="116" t="str">
        <f>IFERROR(+VLOOKUP(C203,[1]BASE!$H$4:$N$241,3,0),"")</f>
        <v/>
      </c>
      <c r="F203" s="116" t="str">
        <f>IFERROR(+VLOOKUP(C203,[1]BASE!$H$4:$N$241,4,0),"")</f>
        <v/>
      </c>
      <c r="G203" s="114"/>
      <c r="H203" s="117" t="str">
        <f>+IFERROR(VLOOKUP(G203,[1]BASE!$AL$4:$AM$31,2,0),"")</f>
        <v/>
      </c>
      <c r="I203" s="116" t="str">
        <f>IFERROR(+VLOOKUP(C203,[1]BASE!$AC$4:$AD$176,2,0),"")</f>
        <v/>
      </c>
      <c r="J203" s="115"/>
      <c r="K203" s="114"/>
      <c r="L203" s="116" t="str">
        <f t="shared" si="24"/>
        <v/>
      </c>
      <c r="M203" s="114"/>
      <c r="N203" s="114"/>
      <c r="O203" s="114"/>
      <c r="P203" s="114"/>
      <c r="Q203" s="114"/>
      <c r="R203" s="114"/>
      <c r="S203" s="114"/>
      <c r="T203" s="114"/>
      <c r="U203" s="114"/>
      <c r="V203" s="115"/>
      <c r="W203" s="114"/>
      <c r="X203" s="116" t="str">
        <f t="shared" si="25"/>
        <v/>
      </c>
      <c r="Y203" s="114"/>
      <c r="Z203" s="119"/>
      <c r="AA203" s="120" t="str">
        <f t="shared" si="26"/>
        <v/>
      </c>
      <c r="AB203" s="114"/>
      <c r="AC203" s="116" t="str">
        <f>IFERROR(+VLOOKUP(Z203,[1]BASE!$Z$4:$AA$246,2,0),"")</f>
        <v/>
      </c>
      <c r="AD203" s="121"/>
      <c r="AE203" s="121"/>
      <c r="AF203" s="122">
        <f t="shared" si="27"/>
        <v>0</v>
      </c>
      <c r="AG203" s="123"/>
      <c r="AH203" s="124">
        <v>0</v>
      </c>
      <c r="AI203" s="124">
        <v>0</v>
      </c>
      <c r="AJ203" s="124">
        <v>0</v>
      </c>
      <c r="AK203" s="124">
        <v>0</v>
      </c>
      <c r="AL203" s="124">
        <v>0</v>
      </c>
      <c r="AM203" s="124">
        <v>0</v>
      </c>
      <c r="AN203" s="124">
        <v>0</v>
      </c>
      <c r="AO203" s="124">
        <v>0</v>
      </c>
      <c r="AP203" s="124">
        <v>0</v>
      </c>
      <c r="AQ203" s="124">
        <v>0</v>
      </c>
      <c r="AR203" s="124">
        <v>0</v>
      </c>
      <c r="AS203" s="124">
        <v>0</v>
      </c>
      <c r="AT203" s="125">
        <f t="shared" si="28"/>
        <v>0</v>
      </c>
      <c r="AU203" s="125">
        <f t="shared" si="29"/>
        <v>0</v>
      </c>
      <c r="AV203" s="125">
        <f t="shared" si="30"/>
        <v>0</v>
      </c>
      <c r="AW203" s="125">
        <f t="shared" si="31"/>
        <v>0</v>
      </c>
    </row>
    <row r="204" spans="1:49" s="126" customFormat="1" ht="97.15" customHeight="1" x14ac:dyDescent="0.25">
      <c r="A204" s="113"/>
      <c r="B204" s="114"/>
      <c r="C204" s="115"/>
      <c r="D204" s="116" t="str">
        <f>IFERROR(+VLOOKUP(C204,[1]BASE!$Q$4:$R$241,2,0),"")</f>
        <v/>
      </c>
      <c r="E204" s="116" t="str">
        <f>IFERROR(+VLOOKUP(C204,[1]BASE!$H$4:$N$241,3,0),"")</f>
        <v/>
      </c>
      <c r="F204" s="116" t="str">
        <f>IFERROR(+VLOOKUP(C204,[1]BASE!$H$4:$N$241,4,0),"")</f>
        <v/>
      </c>
      <c r="G204" s="114"/>
      <c r="H204" s="117" t="str">
        <f>+IFERROR(VLOOKUP(G204,[1]BASE!$AL$4:$AM$31,2,0),"")</f>
        <v/>
      </c>
      <c r="I204" s="116" t="str">
        <f>IFERROR(+VLOOKUP(C204,[1]BASE!$AC$4:$AD$176,2,0),"")</f>
        <v/>
      </c>
      <c r="J204" s="115"/>
      <c r="K204" s="114"/>
      <c r="L204" s="116" t="str">
        <f t="shared" si="24"/>
        <v/>
      </c>
      <c r="M204" s="114"/>
      <c r="N204" s="114"/>
      <c r="O204" s="114"/>
      <c r="P204" s="114"/>
      <c r="Q204" s="114"/>
      <c r="R204" s="114"/>
      <c r="S204" s="114"/>
      <c r="T204" s="114"/>
      <c r="U204" s="114"/>
      <c r="V204" s="115"/>
      <c r="W204" s="114"/>
      <c r="X204" s="116" t="str">
        <f t="shared" si="25"/>
        <v/>
      </c>
      <c r="Y204" s="114"/>
      <c r="Z204" s="119"/>
      <c r="AA204" s="120" t="str">
        <f t="shared" si="26"/>
        <v/>
      </c>
      <c r="AB204" s="114"/>
      <c r="AC204" s="116" t="str">
        <f>IFERROR(+VLOOKUP(Z204,[1]BASE!$Z$4:$AA$246,2,0),"")</f>
        <v/>
      </c>
      <c r="AD204" s="121"/>
      <c r="AE204" s="121"/>
      <c r="AF204" s="122">
        <f t="shared" si="27"/>
        <v>0</v>
      </c>
      <c r="AG204" s="123"/>
      <c r="AH204" s="124">
        <v>0</v>
      </c>
      <c r="AI204" s="124">
        <v>0</v>
      </c>
      <c r="AJ204" s="124">
        <v>0</v>
      </c>
      <c r="AK204" s="124">
        <v>0</v>
      </c>
      <c r="AL204" s="124">
        <v>0</v>
      </c>
      <c r="AM204" s="124">
        <v>0</v>
      </c>
      <c r="AN204" s="124">
        <v>0</v>
      </c>
      <c r="AO204" s="124">
        <v>0</v>
      </c>
      <c r="AP204" s="124">
        <v>0</v>
      </c>
      <c r="AQ204" s="124">
        <v>0</v>
      </c>
      <c r="AR204" s="124">
        <v>0</v>
      </c>
      <c r="AS204" s="124">
        <v>0</v>
      </c>
      <c r="AT204" s="125">
        <f t="shared" si="28"/>
        <v>0</v>
      </c>
      <c r="AU204" s="125">
        <f t="shared" si="29"/>
        <v>0</v>
      </c>
      <c r="AV204" s="125">
        <f t="shared" si="30"/>
        <v>0</v>
      </c>
      <c r="AW204" s="125">
        <f t="shared" si="31"/>
        <v>0</v>
      </c>
    </row>
    <row r="205" spans="1:49" s="126" customFormat="1" ht="97.15" customHeight="1" x14ac:dyDescent="0.25">
      <c r="A205" s="113"/>
      <c r="B205" s="114"/>
      <c r="C205" s="115"/>
      <c r="D205" s="116" t="str">
        <f>IFERROR(+VLOOKUP(C205,[1]BASE!$Q$4:$R$241,2,0),"")</f>
        <v/>
      </c>
      <c r="E205" s="116" t="str">
        <f>IFERROR(+VLOOKUP(C205,[1]BASE!$H$4:$N$241,3,0),"")</f>
        <v/>
      </c>
      <c r="F205" s="116" t="str">
        <f>IFERROR(+VLOOKUP(C205,[1]BASE!$H$4:$N$241,4,0),"")</f>
        <v/>
      </c>
      <c r="G205" s="114"/>
      <c r="H205" s="117" t="str">
        <f>+IFERROR(VLOOKUP(G205,[1]BASE!$AL$4:$AM$31,2,0),"")</f>
        <v/>
      </c>
      <c r="I205" s="116" t="str">
        <f>IFERROR(+VLOOKUP(C205,[1]BASE!$AC$4:$AD$176,2,0),"")</f>
        <v/>
      </c>
      <c r="J205" s="115"/>
      <c r="K205" s="114"/>
      <c r="L205" s="116" t="str">
        <f t="shared" si="24"/>
        <v/>
      </c>
      <c r="M205" s="114"/>
      <c r="N205" s="114"/>
      <c r="O205" s="114"/>
      <c r="P205" s="114"/>
      <c r="Q205" s="114"/>
      <c r="R205" s="114"/>
      <c r="S205" s="114"/>
      <c r="T205" s="114"/>
      <c r="U205" s="114"/>
      <c r="V205" s="115"/>
      <c r="W205" s="114"/>
      <c r="X205" s="116" t="str">
        <f t="shared" si="25"/>
        <v/>
      </c>
      <c r="Y205" s="114"/>
      <c r="Z205" s="119"/>
      <c r="AA205" s="120" t="str">
        <f t="shared" si="26"/>
        <v/>
      </c>
      <c r="AB205" s="114"/>
      <c r="AC205" s="116" t="str">
        <f>IFERROR(+VLOOKUP(Z205,[1]BASE!$Z$4:$AA$246,2,0),"")</f>
        <v/>
      </c>
      <c r="AD205" s="121"/>
      <c r="AE205" s="121"/>
      <c r="AF205" s="122">
        <f t="shared" si="27"/>
        <v>0</v>
      </c>
      <c r="AG205" s="123"/>
      <c r="AH205" s="124">
        <v>0</v>
      </c>
      <c r="AI205" s="124">
        <v>0</v>
      </c>
      <c r="AJ205" s="124">
        <v>0</v>
      </c>
      <c r="AK205" s="124">
        <v>0</v>
      </c>
      <c r="AL205" s="124">
        <v>0</v>
      </c>
      <c r="AM205" s="124">
        <v>0</v>
      </c>
      <c r="AN205" s="124">
        <v>0</v>
      </c>
      <c r="AO205" s="124">
        <v>0</v>
      </c>
      <c r="AP205" s="124">
        <v>0</v>
      </c>
      <c r="AQ205" s="124">
        <v>0</v>
      </c>
      <c r="AR205" s="124">
        <v>0</v>
      </c>
      <c r="AS205" s="124">
        <v>0</v>
      </c>
      <c r="AT205" s="125">
        <f t="shared" si="28"/>
        <v>0</v>
      </c>
      <c r="AU205" s="125">
        <f t="shared" si="29"/>
        <v>0</v>
      </c>
      <c r="AV205" s="125">
        <f t="shared" si="30"/>
        <v>0</v>
      </c>
      <c r="AW205" s="125">
        <f t="shared" si="31"/>
        <v>0</v>
      </c>
    </row>
    <row r="206" spans="1:49" s="126" customFormat="1" ht="97.15" customHeight="1" x14ac:dyDescent="0.25">
      <c r="A206" s="113"/>
      <c r="B206" s="114"/>
      <c r="C206" s="115"/>
      <c r="D206" s="116" t="str">
        <f>IFERROR(+VLOOKUP(C206,[1]BASE!$Q$4:$R$241,2,0),"")</f>
        <v/>
      </c>
      <c r="E206" s="116" t="str">
        <f>IFERROR(+VLOOKUP(C206,[1]BASE!$H$4:$N$241,3,0),"")</f>
        <v/>
      </c>
      <c r="F206" s="116" t="str">
        <f>IFERROR(+VLOOKUP(C206,[1]BASE!$H$4:$N$241,4,0),"")</f>
        <v/>
      </c>
      <c r="G206" s="114"/>
      <c r="H206" s="117" t="str">
        <f>+IFERROR(VLOOKUP(G206,[1]BASE!$AL$4:$AM$31,2,0),"")</f>
        <v/>
      </c>
      <c r="I206" s="116" t="str">
        <f>IFERROR(+VLOOKUP(C206,[1]BASE!$AC$4:$AD$176,2,0),"")</f>
        <v/>
      </c>
      <c r="J206" s="115"/>
      <c r="K206" s="114"/>
      <c r="L206" s="116" t="str">
        <f t="shared" si="24"/>
        <v/>
      </c>
      <c r="M206" s="114"/>
      <c r="N206" s="114"/>
      <c r="O206" s="114"/>
      <c r="P206" s="114"/>
      <c r="Q206" s="114"/>
      <c r="R206" s="114"/>
      <c r="S206" s="114"/>
      <c r="T206" s="114"/>
      <c r="U206" s="114"/>
      <c r="V206" s="115"/>
      <c r="W206" s="114"/>
      <c r="X206" s="116" t="str">
        <f t="shared" si="25"/>
        <v/>
      </c>
      <c r="Y206" s="114"/>
      <c r="Z206" s="119"/>
      <c r="AA206" s="120" t="str">
        <f t="shared" si="26"/>
        <v/>
      </c>
      <c r="AB206" s="114"/>
      <c r="AC206" s="116" t="str">
        <f>IFERROR(+VLOOKUP(Z206,[1]BASE!$Z$4:$AA$246,2,0),"")</f>
        <v/>
      </c>
      <c r="AD206" s="121"/>
      <c r="AE206" s="121"/>
      <c r="AF206" s="122">
        <f t="shared" si="27"/>
        <v>0</v>
      </c>
      <c r="AG206" s="123"/>
      <c r="AH206" s="124">
        <v>0</v>
      </c>
      <c r="AI206" s="124">
        <v>0</v>
      </c>
      <c r="AJ206" s="124">
        <v>0</v>
      </c>
      <c r="AK206" s="124">
        <v>0</v>
      </c>
      <c r="AL206" s="124">
        <v>0</v>
      </c>
      <c r="AM206" s="124">
        <v>0</v>
      </c>
      <c r="AN206" s="124">
        <v>0</v>
      </c>
      <c r="AO206" s="124">
        <v>0</v>
      </c>
      <c r="AP206" s="124">
        <v>0</v>
      </c>
      <c r="AQ206" s="124">
        <v>0</v>
      </c>
      <c r="AR206" s="124">
        <v>0</v>
      </c>
      <c r="AS206" s="124">
        <v>0</v>
      </c>
      <c r="AT206" s="125">
        <f t="shared" si="28"/>
        <v>0</v>
      </c>
      <c r="AU206" s="125">
        <f t="shared" si="29"/>
        <v>0</v>
      </c>
      <c r="AV206" s="125">
        <f t="shared" si="30"/>
        <v>0</v>
      </c>
      <c r="AW206" s="125">
        <f t="shared" si="31"/>
        <v>0</v>
      </c>
    </row>
    <row r="207" spans="1:49" s="126" customFormat="1" ht="97.15" customHeight="1" x14ac:dyDescent="0.25">
      <c r="A207" s="113"/>
      <c r="B207" s="114"/>
      <c r="C207" s="115"/>
      <c r="D207" s="116" t="str">
        <f>IFERROR(+VLOOKUP(C207,[1]BASE!$Q$4:$R$241,2,0),"")</f>
        <v/>
      </c>
      <c r="E207" s="116" t="str">
        <f>IFERROR(+VLOOKUP(C207,[1]BASE!$H$4:$N$241,3,0),"")</f>
        <v/>
      </c>
      <c r="F207" s="116" t="str">
        <f>IFERROR(+VLOOKUP(C207,[1]BASE!$H$4:$N$241,4,0),"")</f>
        <v/>
      </c>
      <c r="G207" s="114"/>
      <c r="H207" s="117" t="str">
        <f>+IFERROR(VLOOKUP(G207,[1]BASE!$AL$4:$AM$31,2,0),"")</f>
        <v/>
      </c>
      <c r="I207" s="116" t="str">
        <f>IFERROR(+VLOOKUP(C207,[1]BASE!$AC$4:$AD$176,2,0),"")</f>
        <v/>
      </c>
      <c r="J207" s="115"/>
      <c r="K207" s="114"/>
      <c r="L207" s="116" t="str">
        <f t="shared" si="24"/>
        <v/>
      </c>
      <c r="M207" s="114"/>
      <c r="N207" s="114"/>
      <c r="O207" s="114"/>
      <c r="P207" s="114"/>
      <c r="Q207" s="114"/>
      <c r="R207" s="114"/>
      <c r="S207" s="114"/>
      <c r="T207" s="114"/>
      <c r="U207" s="114"/>
      <c r="V207" s="115"/>
      <c r="W207" s="114"/>
      <c r="X207" s="116" t="str">
        <f t="shared" si="25"/>
        <v/>
      </c>
      <c r="Y207" s="114"/>
      <c r="Z207" s="119"/>
      <c r="AA207" s="120" t="str">
        <f t="shared" si="26"/>
        <v/>
      </c>
      <c r="AB207" s="114"/>
      <c r="AC207" s="116" t="str">
        <f>IFERROR(+VLOOKUP(Z207,[1]BASE!$Z$4:$AA$246,2,0),"")</f>
        <v/>
      </c>
      <c r="AD207" s="121"/>
      <c r="AE207" s="121"/>
      <c r="AF207" s="122">
        <f t="shared" si="27"/>
        <v>0</v>
      </c>
      <c r="AG207" s="123"/>
      <c r="AH207" s="124">
        <v>0</v>
      </c>
      <c r="AI207" s="124">
        <v>0</v>
      </c>
      <c r="AJ207" s="124">
        <v>0</v>
      </c>
      <c r="AK207" s="124">
        <v>0</v>
      </c>
      <c r="AL207" s="124">
        <v>0</v>
      </c>
      <c r="AM207" s="124">
        <v>0</v>
      </c>
      <c r="AN207" s="124">
        <v>0</v>
      </c>
      <c r="AO207" s="124">
        <v>0</v>
      </c>
      <c r="AP207" s="124">
        <v>0</v>
      </c>
      <c r="AQ207" s="124">
        <v>0</v>
      </c>
      <c r="AR207" s="124">
        <v>0</v>
      </c>
      <c r="AS207" s="124">
        <v>0</v>
      </c>
      <c r="AT207" s="125">
        <f t="shared" si="28"/>
        <v>0</v>
      </c>
      <c r="AU207" s="125">
        <f t="shared" si="29"/>
        <v>0</v>
      </c>
      <c r="AV207" s="125">
        <f t="shared" si="30"/>
        <v>0</v>
      </c>
      <c r="AW207" s="125">
        <f t="shared" si="31"/>
        <v>0</v>
      </c>
    </row>
    <row r="208" spans="1:49" s="126" customFormat="1" ht="97.15" customHeight="1" x14ac:dyDescent="0.25">
      <c r="A208" s="113"/>
      <c r="B208" s="114"/>
      <c r="C208" s="115"/>
      <c r="D208" s="116" t="str">
        <f>IFERROR(+VLOOKUP(C208,[1]BASE!$Q$4:$R$241,2,0),"")</f>
        <v/>
      </c>
      <c r="E208" s="116" t="str">
        <f>IFERROR(+VLOOKUP(C208,[1]BASE!$H$4:$N$241,3,0),"")</f>
        <v/>
      </c>
      <c r="F208" s="116" t="str">
        <f>IFERROR(+VLOOKUP(C208,[1]BASE!$H$4:$N$241,4,0),"")</f>
        <v/>
      </c>
      <c r="G208" s="114"/>
      <c r="H208" s="117" t="str">
        <f>+IFERROR(VLOOKUP(G208,[1]BASE!$AL$4:$AM$31,2,0),"")</f>
        <v/>
      </c>
      <c r="I208" s="116" t="str">
        <f>IFERROR(+VLOOKUP(C208,[1]BASE!$AC$4:$AD$176,2,0),"")</f>
        <v/>
      </c>
      <c r="J208" s="115"/>
      <c r="K208" s="114"/>
      <c r="L208" s="116" t="str">
        <f t="shared" si="24"/>
        <v/>
      </c>
      <c r="M208" s="114"/>
      <c r="N208" s="114"/>
      <c r="O208" s="114"/>
      <c r="P208" s="114"/>
      <c r="Q208" s="114"/>
      <c r="R208" s="114"/>
      <c r="S208" s="114"/>
      <c r="T208" s="114"/>
      <c r="U208" s="114"/>
      <c r="V208" s="115"/>
      <c r="W208" s="114"/>
      <c r="X208" s="116" t="str">
        <f t="shared" si="25"/>
        <v/>
      </c>
      <c r="Y208" s="114"/>
      <c r="Z208" s="119"/>
      <c r="AA208" s="120" t="str">
        <f t="shared" si="26"/>
        <v/>
      </c>
      <c r="AB208" s="114"/>
      <c r="AC208" s="116" t="str">
        <f>IFERROR(+VLOOKUP(Z208,[1]BASE!$Z$4:$AA$246,2,0),"")</f>
        <v/>
      </c>
      <c r="AD208" s="121"/>
      <c r="AE208" s="121"/>
      <c r="AF208" s="122">
        <f t="shared" si="27"/>
        <v>0</v>
      </c>
      <c r="AG208" s="123"/>
      <c r="AH208" s="124">
        <v>0</v>
      </c>
      <c r="AI208" s="124">
        <v>0</v>
      </c>
      <c r="AJ208" s="124">
        <v>0</v>
      </c>
      <c r="AK208" s="124">
        <v>0</v>
      </c>
      <c r="AL208" s="124">
        <v>0</v>
      </c>
      <c r="AM208" s="124">
        <v>0</v>
      </c>
      <c r="AN208" s="124">
        <v>0</v>
      </c>
      <c r="AO208" s="124">
        <v>0</v>
      </c>
      <c r="AP208" s="124">
        <v>0</v>
      </c>
      <c r="AQ208" s="124">
        <v>0</v>
      </c>
      <c r="AR208" s="124">
        <v>0</v>
      </c>
      <c r="AS208" s="124">
        <v>0</v>
      </c>
      <c r="AT208" s="125">
        <f t="shared" si="28"/>
        <v>0</v>
      </c>
      <c r="AU208" s="125">
        <f t="shared" si="29"/>
        <v>0</v>
      </c>
      <c r="AV208" s="125">
        <f t="shared" si="30"/>
        <v>0</v>
      </c>
      <c r="AW208" s="125">
        <f t="shared" si="31"/>
        <v>0</v>
      </c>
    </row>
    <row r="209" spans="1:49" s="126" customFormat="1" ht="97.15" customHeight="1" x14ac:dyDescent="0.25">
      <c r="A209" s="113"/>
      <c r="B209" s="114"/>
      <c r="C209" s="115"/>
      <c r="D209" s="116" t="str">
        <f>IFERROR(+VLOOKUP(C209,[1]BASE!$Q$4:$R$241,2,0),"")</f>
        <v/>
      </c>
      <c r="E209" s="116" t="str">
        <f>IFERROR(+VLOOKUP(C209,[1]BASE!$H$4:$N$241,3,0),"")</f>
        <v/>
      </c>
      <c r="F209" s="116" t="str">
        <f>IFERROR(+VLOOKUP(C209,[1]BASE!$H$4:$N$241,4,0),"")</f>
        <v/>
      </c>
      <c r="G209" s="114"/>
      <c r="H209" s="117" t="str">
        <f>+IFERROR(VLOOKUP(G209,[1]BASE!$AL$4:$AM$31,2,0),"")</f>
        <v/>
      </c>
      <c r="I209" s="116" t="str">
        <f>IFERROR(+VLOOKUP(C209,[1]BASE!$AC$4:$AD$176,2,0),"")</f>
        <v/>
      </c>
      <c r="J209" s="115"/>
      <c r="K209" s="114"/>
      <c r="L209" s="116" t="str">
        <f t="shared" si="24"/>
        <v/>
      </c>
      <c r="M209" s="114"/>
      <c r="N209" s="114"/>
      <c r="O209" s="114"/>
      <c r="P209" s="114"/>
      <c r="Q209" s="114"/>
      <c r="R209" s="114"/>
      <c r="S209" s="114"/>
      <c r="T209" s="114"/>
      <c r="U209" s="114"/>
      <c r="V209" s="115"/>
      <c r="W209" s="114"/>
      <c r="X209" s="116" t="str">
        <f t="shared" si="25"/>
        <v/>
      </c>
      <c r="Y209" s="114"/>
      <c r="Z209" s="119"/>
      <c r="AA209" s="120" t="str">
        <f t="shared" si="26"/>
        <v/>
      </c>
      <c r="AB209" s="114"/>
      <c r="AC209" s="116" t="str">
        <f>IFERROR(+VLOOKUP(Z209,[1]BASE!$Z$4:$AA$246,2,0),"")</f>
        <v/>
      </c>
      <c r="AD209" s="121"/>
      <c r="AE209" s="121"/>
      <c r="AF209" s="122">
        <f t="shared" si="27"/>
        <v>0</v>
      </c>
      <c r="AG209" s="123"/>
      <c r="AH209" s="124">
        <v>0</v>
      </c>
      <c r="AI209" s="124">
        <v>0</v>
      </c>
      <c r="AJ209" s="124">
        <v>0</v>
      </c>
      <c r="AK209" s="124">
        <v>0</v>
      </c>
      <c r="AL209" s="124">
        <v>0</v>
      </c>
      <c r="AM209" s="124">
        <v>0</v>
      </c>
      <c r="AN209" s="124">
        <v>0</v>
      </c>
      <c r="AO209" s="124">
        <v>0</v>
      </c>
      <c r="AP209" s="124">
        <v>0</v>
      </c>
      <c r="AQ209" s="124">
        <v>0</v>
      </c>
      <c r="AR209" s="124">
        <v>0</v>
      </c>
      <c r="AS209" s="124">
        <v>0</v>
      </c>
      <c r="AT209" s="125">
        <f t="shared" si="28"/>
        <v>0</v>
      </c>
      <c r="AU209" s="125">
        <f t="shared" si="29"/>
        <v>0</v>
      </c>
      <c r="AV209" s="125">
        <f t="shared" si="30"/>
        <v>0</v>
      </c>
      <c r="AW209" s="125">
        <f t="shared" si="31"/>
        <v>0</v>
      </c>
    </row>
    <row r="210" spans="1:49" s="126" customFormat="1" ht="97.15" customHeight="1" x14ac:dyDescent="0.25">
      <c r="A210" s="113"/>
      <c r="B210" s="114"/>
      <c r="C210" s="115"/>
      <c r="D210" s="116" t="str">
        <f>IFERROR(+VLOOKUP(C210,[1]BASE!$Q$4:$R$241,2,0),"")</f>
        <v/>
      </c>
      <c r="E210" s="116" t="str">
        <f>IFERROR(+VLOOKUP(C210,[1]BASE!$H$4:$N$241,3,0),"")</f>
        <v/>
      </c>
      <c r="F210" s="116" t="str">
        <f>IFERROR(+VLOOKUP(C210,[1]BASE!$H$4:$N$241,4,0),"")</f>
        <v/>
      </c>
      <c r="G210" s="114"/>
      <c r="H210" s="117" t="str">
        <f>+IFERROR(VLOOKUP(G210,[1]BASE!$AL$4:$AM$31,2,0),"")</f>
        <v/>
      </c>
      <c r="I210" s="116" t="str">
        <f>IFERROR(+VLOOKUP(C210,[1]BASE!$AC$4:$AD$176,2,0),"")</f>
        <v/>
      </c>
      <c r="J210" s="115"/>
      <c r="K210" s="114"/>
      <c r="L210" s="116" t="str">
        <f t="shared" si="24"/>
        <v/>
      </c>
      <c r="M210" s="114"/>
      <c r="N210" s="114"/>
      <c r="O210" s="114"/>
      <c r="P210" s="114"/>
      <c r="Q210" s="114"/>
      <c r="R210" s="114"/>
      <c r="S210" s="114"/>
      <c r="T210" s="114"/>
      <c r="U210" s="114"/>
      <c r="V210" s="115"/>
      <c r="W210" s="114"/>
      <c r="X210" s="116" t="str">
        <f t="shared" si="25"/>
        <v/>
      </c>
      <c r="Y210" s="114"/>
      <c r="Z210" s="119"/>
      <c r="AA210" s="120" t="str">
        <f t="shared" si="26"/>
        <v/>
      </c>
      <c r="AB210" s="114"/>
      <c r="AC210" s="116" t="str">
        <f>IFERROR(+VLOOKUP(Z210,[1]BASE!$Z$4:$AA$246,2,0),"")</f>
        <v/>
      </c>
      <c r="AD210" s="121"/>
      <c r="AE210" s="121"/>
      <c r="AF210" s="122">
        <f t="shared" si="27"/>
        <v>0</v>
      </c>
      <c r="AG210" s="123"/>
      <c r="AH210" s="124">
        <v>0</v>
      </c>
      <c r="AI210" s="124">
        <v>0</v>
      </c>
      <c r="AJ210" s="124">
        <v>0</v>
      </c>
      <c r="AK210" s="124">
        <v>0</v>
      </c>
      <c r="AL210" s="124">
        <v>0</v>
      </c>
      <c r="AM210" s="124">
        <v>0</v>
      </c>
      <c r="AN210" s="124">
        <v>0</v>
      </c>
      <c r="AO210" s="124">
        <v>0</v>
      </c>
      <c r="AP210" s="124">
        <v>0</v>
      </c>
      <c r="AQ210" s="124">
        <v>0</v>
      </c>
      <c r="AR210" s="124">
        <v>0</v>
      </c>
      <c r="AS210" s="124">
        <v>0</v>
      </c>
      <c r="AT210" s="125">
        <f t="shared" si="28"/>
        <v>0</v>
      </c>
      <c r="AU210" s="125">
        <f t="shared" si="29"/>
        <v>0</v>
      </c>
      <c r="AV210" s="125">
        <f t="shared" si="30"/>
        <v>0</v>
      </c>
      <c r="AW210" s="125">
        <f t="shared" si="31"/>
        <v>0</v>
      </c>
    </row>
    <row r="211" spans="1:49" s="126" customFormat="1" ht="97.15" customHeight="1" x14ac:dyDescent="0.25">
      <c r="A211" s="113"/>
      <c r="B211" s="114"/>
      <c r="C211" s="115"/>
      <c r="D211" s="116" t="str">
        <f>IFERROR(+VLOOKUP(C211,[1]BASE!$Q$4:$R$241,2,0),"")</f>
        <v/>
      </c>
      <c r="E211" s="116" t="str">
        <f>IFERROR(+VLOOKUP(C211,[1]BASE!$H$4:$N$241,3,0),"")</f>
        <v/>
      </c>
      <c r="F211" s="116" t="str">
        <f>IFERROR(+VLOOKUP(C211,[1]BASE!$H$4:$N$241,4,0),"")</f>
        <v/>
      </c>
      <c r="G211" s="114"/>
      <c r="H211" s="117" t="str">
        <f>+IFERROR(VLOOKUP(G211,[1]BASE!$AL$4:$AM$31,2,0),"")</f>
        <v/>
      </c>
      <c r="I211" s="116" t="str">
        <f>IFERROR(+VLOOKUP(C211,[1]BASE!$AC$4:$AD$176,2,0),"")</f>
        <v/>
      </c>
      <c r="J211" s="115"/>
      <c r="K211" s="114"/>
      <c r="L211" s="116" t="str">
        <f t="shared" si="24"/>
        <v/>
      </c>
      <c r="M211" s="114"/>
      <c r="N211" s="114"/>
      <c r="O211" s="114"/>
      <c r="P211" s="114"/>
      <c r="Q211" s="114"/>
      <c r="R211" s="114"/>
      <c r="S211" s="114"/>
      <c r="T211" s="114"/>
      <c r="U211" s="114"/>
      <c r="V211" s="115"/>
      <c r="W211" s="114"/>
      <c r="X211" s="116" t="str">
        <f t="shared" si="25"/>
        <v/>
      </c>
      <c r="Y211" s="114"/>
      <c r="Z211" s="119"/>
      <c r="AA211" s="120" t="str">
        <f t="shared" si="26"/>
        <v/>
      </c>
      <c r="AB211" s="114"/>
      <c r="AC211" s="116" t="str">
        <f>IFERROR(+VLOOKUP(Z211,[1]BASE!$Z$4:$AA$246,2,0),"")</f>
        <v/>
      </c>
      <c r="AD211" s="121"/>
      <c r="AE211" s="121"/>
      <c r="AF211" s="122">
        <f t="shared" si="27"/>
        <v>0</v>
      </c>
      <c r="AG211" s="123"/>
      <c r="AH211" s="124">
        <v>0</v>
      </c>
      <c r="AI211" s="124">
        <v>0</v>
      </c>
      <c r="AJ211" s="124">
        <v>0</v>
      </c>
      <c r="AK211" s="124">
        <v>0</v>
      </c>
      <c r="AL211" s="124">
        <v>0</v>
      </c>
      <c r="AM211" s="124">
        <v>0</v>
      </c>
      <c r="AN211" s="124">
        <v>0</v>
      </c>
      <c r="AO211" s="124">
        <v>0</v>
      </c>
      <c r="AP211" s="124">
        <v>0</v>
      </c>
      <c r="AQ211" s="124">
        <v>0</v>
      </c>
      <c r="AR211" s="124">
        <v>0</v>
      </c>
      <c r="AS211" s="124">
        <v>0</v>
      </c>
      <c r="AT211" s="125">
        <f t="shared" si="28"/>
        <v>0</v>
      </c>
      <c r="AU211" s="125">
        <f t="shared" si="29"/>
        <v>0</v>
      </c>
      <c r="AV211" s="125">
        <f t="shared" si="30"/>
        <v>0</v>
      </c>
      <c r="AW211" s="125">
        <f t="shared" si="31"/>
        <v>0</v>
      </c>
    </row>
    <row r="212" spans="1:49" s="126" customFormat="1" ht="97.15" customHeight="1" x14ac:dyDescent="0.25">
      <c r="A212" s="113"/>
      <c r="B212" s="114"/>
      <c r="C212" s="115"/>
      <c r="D212" s="116" t="str">
        <f>IFERROR(+VLOOKUP(C212,[1]BASE!$Q$4:$R$241,2,0),"")</f>
        <v/>
      </c>
      <c r="E212" s="116" t="str">
        <f>IFERROR(+VLOOKUP(C212,[1]BASE!$H$4:$N$241,3,0),"")</f>
        <v/>
      </c>
      <c r="F212" s="116" t="str">
        <f>IFERROR(+VLOOKUP(C212,[1]BASE!$H$4:$N$241,4,0),"")</f>
        <v/>
      </c>
      <c r="G212" s="114"/>
      <c r="H212" s="117" t="str">
        <f>+IFERROR(VLOOKUP(G212,[1]BASE!$AL$4:$AM$31,2,0),"")</f>
        <v/>
      </c>
      <c r="I212" s="116" t="str">
        <f>IFERROR(+VLOOKUP(C212,[1]BASE!$AC$4:$AD$176,2,0),"")</f>
        <v/>
      </c>
      <c r="J212" s="115"/>
      <c r="K212" s="114"/>
      <c r="L212" s="116" t="str">
        <f t="shared" si="24"/>
        <v/>
      </c>
      <c r="M212" s="114"/>
      <c r="N212" s="114"/>
      <c r="O212" s="114"/>
      <c r="P212" s="114"/>
      <c r="Q212" s="114"/>
      <c r="R212" s="114"/>
      <c r="S212" s="114"/>
      <c r="T212" s="114"/>
      <c r="U212" s="114"/>
      <c r="V212" s="115"/>
      <c r="W212" s="114"/>
      <c r="X212" s="116" t="str">
        <f t="shared" si="25"/>
        <v/>
      </c>
      <c r="Y212" s="114"/>
      <c r="Z212" s="119"/>
      <c r="AA212" s="120" t="str">
        <f t="shared" si="26"/>
        <v/>
      </c>
      <c r="AB212" s="114"/>
      <c r="AC212" s="116" t="str">
        <f>IFERROR(+VLOOKUP(Z212,[1]BASE!$Z$4:$AA$246,2,0),"")</f>
        <v/>
      </c>
      <c r="AD212" s="121"/>
      <c r="AE212" s="121"/>
      <c r="AF212" s="122">
        <f t="shared" si="27"/>
        <v>0</v>
      </c>
      <c r="AG212" s="123"/>
      <c r="AH212" s="124">
        <v>0</v>
      </c>
      <c r="AI212" s="124">
        <v>0</v>
      </c>
      <c r="AJ212" s="124">
        <v>0</v>
      </c>
      <c r="AK212" s="124">
        <v>0</v>
      </c>
      <c r="AL212" s="124">
        <v>0</v>
      </c>
      <c r="AM212" s="124">
        <v>0</v>
      </c>
      <c r="AN212" s="124">
        <v>0</v>
      </c>
      <c r="AO212" s="124">
        <v>0</v>
      </c>
      <c r="AP212" s="124">
        <v>0</v>
      </c>
      <c r="AQ212" s="124">
        <v>0</v>
      </c>
      <c r="AR212" s="124">
        <v>0</v>
      </c>
      <c r="AS212" s="124">
        <v>0</v>
      </c>
      <c r="AT212" s="125">
        <f t="shared" si="28"/>
        <v>0</v>
      </c>
      <c r="AU212" s="125">
        <f t="shared" si="29"/>
        <v>0</v>
      </c>
      <c r="AV212" s="125">
        <f t="shared" si="30"/>
        <v>0</v>
      </c>
      <c r="AW212" s="125">
        <f t="shared" si="31"/>
        <v>0</v>
      </c>
    </row>
    <row r="213" spans="1:49" s="126" customFormat="1" ht="97.15" customHeight="1" x14ac:dyDescent="0.25">
      <c r="A213" s="113"/>
      <c r="B213" s="114"/>
      <c r="C213" s="115"/>
      <c r="D213" s="116" t="str">
        <f>IFERROR(+VLOOKUP(C213,[1]BASE!$Q$4:$R$241,2,0),"")</f>
        <v/>
      </c>
      <c r="E213" s="116" t="str">
        <f>IFERROR(+VLOOKUP(C213,[1]BASE!$H$4:$N$241,3,0),"")</f>
        <v/>
      </c>
      <c r="F213" s="116" t="str">
        <f>IFERROR(+VLOOKUP(C213,[1]BASE!$H$4:$N$241,4,0),"")</f>
        <v/>
      </c>
      <c r="G213" s="114"/>
      <c r="H213" s="117" t="str">
        <f>+IFERROR(VLOOKUP(G213,[1]BASE!$AL$4:$AM$31,2,0),"")</f>
        <v/>
      </c>
      <c r="I213" s="116" t="str">
        <f>IFERROR(+VLOOKUP(C213,[1]BASE!$AC$4:$AD$176,2,0),"")</f>
        <v/>
      </c>
      <c r="J213" s="115"/>
      <c r="K213" s="114"/>
      <c r="L213" s="116" t="str">
        <f t="shared" si="24"/>
        <v/>
      </c>
      <c r="M213" s="114"/>
      <c r="N213" s="114"/>
      <c r="O213" s="114"/>
      <c r="P213" s="114"/>
      <c r="Q213" s="114"/>
      <c r="R213" s="114"/>
      <c r="S213" s="114"/>
      <c r="T213" s="114"/>
      <c r="U213" s="114"/>
      <c r="V213" s="115"/>
      <c r="W213" s="114"/>
      <c r="X213" s="116" t="str">
        <f t="shared" si="25"/>
        <v/>
      </c>
      <c r="Y213" s="114"/>
      <c r="Z213" s="119"/>
      <c r="AA213" s="120" t="str">
        <f t="shared" si="26"/>
        <v/>
      </c>
      <c r="AB213" s="114"/>
      <c r="AC213" s="116" t="str">
        <f>IFERROR(+VLOOKUP(Z213,[1]BASE!$Z$4:$AA$246,2,0),"")</f>
        <v/>
      </c>
      <c r="AD213" s="121"/>
      <c r="AE213" s="121"/>
      <c r="AF213" s="122">
        <f t="shared" si="27"/>
        <v>0</v>
      </c>
      <c r="AG213" s="123"/>
      <c r="AH213" s="124">
        <v>0</v>
      </c>
      <c r="AI213" s="124">
        <v>0</v>
      </c>
      <c r="AJ213" s="124">
        <v>0</v>
      </c>
      <c r="AK213" s="124">
        <v>0</v>
      </c>
      <c r="AL213" s="124">
        <v>0</v>
      </c>
      <c r="AM213" s="124">
        <v>0</v>
      </c>
      <c r="AN213" s="124">
        <v>0</v>
      </c>
      <c r="AO213" s="124">
        <v>0</v>
      </c>
      <c r="AP213" s="124">
        <v>0</v>
      </c>
      <c r="AQ213" s="124">
        <v>0</v>
      </c>
      <c r="AR213" s="124">
        <v>0</v>
      </c>
      <c r="AS213" s="124">
        <v>0</v>
      </c>
      <c r="AT213" s="125">
        <f t="shared" si="28"/>
        <v>0</v>
      </c>
      <c r="AU213" s="125">
        <f t="shared" si="29"/>
        <v>0</v>
      </c>
      <c r="AV213" s="125">
        <f t="shared" si="30"/>
        <v>0</v>
      </c>
      <c r="AW213" s="125">
        <f t="shared" si="31"/>
        <v>0</v>
      </c>
    </row>
    <row r="214" spans="1:49" s="126" customFormat="1" ht="97.15" customHeight="1" x14ac:dyDescent="0.25">
      <c r="A214" s="113"/>
      <c r="B214" s="114"/>
      <c r="C214" s="115"/>
      <c r="D214" s="116" t="str">
        <f>IFERROR(+VLOOKUP(C214,[1]BASE!$Q$4:$R$241,2,0),"")</f>
        <v/>
      </c>
      <c r="E214" s="116" t="str">
        <f>IFERROR(+VLOOKUP(C214,[1]BASE!$H$4:$N$241,3,0),"")</f>
        <v/>
      </c>
      <c r="F214" s="116" t="str">
        <f>IFERROR(+VLOOKUP(C214,[1]BASE!$H$4:$N$241,4,0),"")</f>
        <v/>
      </c>
      <c r="G214" s="114"/>
      <c r="H214" s="117" t="str">
        <f>+IFERROR(VLOOKUP(G214,[1]BASE!$AL$4:$AM$31,2,0),"")</f>
        <v/>
      </c>
      <c r="I214" s="116" t="str">
        <f>IFERROR(+VLOOKUP(C214,[1]BASE!$AC$4:$AD$176,2,0),"")</f>
        <v/>
      </c>
      <c r="J214" s="115"/>
      <c r="K214" s="114"/>
      <c r="L214" s="116" t="str">
        <f t="shared" si="24"/>
        <v/>
      </c>
      <c r="M214" s="114"/>
      <c r="N214" s="114"/>
      <c r="O214" s="114"/>
      <c r="P214" s="114"/>
      <c r="Q214" s="114"/>
      <c r="R214" s="114"/>
      <c r="S214" s="114"/>
      <c r="T214" s="114"/>
      <c r="U214" s="114"/>
      <c r="V214" s="115"/>
      <c r="W214" s="114"/>
      <c r="X214" s="116" t="str">
        <f t="shared" si="25"/>
        <v/>
      </c>
      <c r="Y214" s="114"/>
      <c r="Z214" s="119"/>
      <c r="AA214" s="120" t="str">
        <f t="shared" si="26"/>
        <v/>
      </c>
      <c r="AB214" s="114"/>
      <c r="AC214" s="116" t="str">
        <f>IFERROR(+VLOOKUP(Z214,[1]BASE!$Z$4:$AA$246,2,0),"")</f>
        <v/>
      </c>
      <c r="AD214" s="121"/>
      <c r="AE214" s="121"/>
      <c r="AF214" s="122">
        <f t="shared" si="27"/>
        <v>0</v>
      </c>
      <c r="AG214" s="123"/>
      <c r="AH214" s="124">
        <v>0</v>
      </c>
      <c r="AI214" s="124">
        <v>0</v>
      </c>
      <c r="AJ214" s="124">
        <v>0</v>
      </c>
      <c r="AK214" s="124">
        <v>0</v>
      </c>
      <c r="AL214" s="124">
        <v>0</v>
      </c>
      <c r="AM214" s="124">
        <v>0</v>
      </c>
      <c r="AN214" s="124">
        <v>0</v>
      </c>
      <c r="AO214" s="124">
        <v>0</v>
      </c>
      <c r="AP214" s="124">
        <v>0</v>
      </c>
      <c r="AQ214" s="124">
        <v>0</v>
      </c>
      <c r="AR214" s="124">
        <v>0</v>
      </c>
      <c r="AS214" s="124">
        <v>0</v>
      </c>
      <c r="AT214" s="125">
        <f t="shared" si="28"/>
        <v>0</v>
      </c>
      <c r="AU214" s="125">
        <f t="shared" si="29"/>
        <v>0</v>
      </c>
      <c r="AV214" s="125">
        <f t="shared" si="30"/>
        <v>0</v>
      </c>
      <c r="AW214" s="125">
        <f t="shared" si="31"/>
        <v>0</v>
      </c>
    </row>
    <row r="215" spans="1:49" s="126" customFormat="1" ht="97.15" customHeight="1" x14ac:dyDescent="0.25">
      <c r="A215" s="113"/>
      <c r="B215" s="114"/>
      <c r="C215" s="115"/>
      <c r="D215" s="116" t="str">
        <f>IFERROR(+VLOOKUP(C215,[1]BASE!$Q$4:$R$241,2,0),"")</f>
        <v/>
      </c>
      <c r="E215" s="116" t="str">
        <f>IFERROR(+VLOOKUP(C215,[1]BASE!$H$4:$N$241,3,0),"")</f>
        <v/>
      </c>
      <c r="F215" s="116" t="str">
        <f>IFERROR(+VLOOKUP(C215,[1]BASE!$H$4:$N$241,4,0),"")</f>
        <v/>
      </c>
      <c r="G215" s="114"/>
      <c r="H215" s="117" t="str">
        <f>+IFERROR(VLOOKUP(G215,[1]BASE!$AL$4:$AM$31,2,0),"")</f>
        <v/>
      </c>
      <c r="I215" s="116" t="str">
        <f>IFERROR(+VLOOKUP(C215,[1]BASE!$AC$4:$AD$176,2,0),"")</f>
        <v/>
      </c>
      <c r="J215" s="115"/>
      <c r="K215" s="114"/>
      <c r="L215" s="116" t="str">
        <f t="shared" si="24"/>
        <v/>
      </c>
      <c r="M215" s="114"/>
      <c r="N215" s="114"/>
      <c r="O215" s="114"/>
      <c r="P215" s="114"/>
      <c r="Q215" s="114"/>
      <c r="R215" s="114"/>
      <c r="S215" s="114"/>
      <c r="T215" s="114"/>
      <c r="U215" s="114"/>
      <c r="V215" s="115"/>
      <c r="W215" s="114"/>
      <c r="X215" s="116" t="str">
        <f t="shared" si="25"/>
        <v/>
      </c>
      <c r="Y215" s="114"/>
      <c r="Z215" s="119"/>
      <c r="AA215" s="120" t="str">
        <f t="shared" si="26"/>
        <v/>
      </c>
      <c r="AB215" s="114"/>
      <c r="AC215" s="116" t="str">
        <f>IFERROR(+VLOOKUP(Z215,[1]BASE!$Z$4:$AA$246,2,0),"")</f>
        <v/>
      </c>
      <c r="AD215" s="121"/>
      <c r="AE215" s="121"/>
      <c r="AF215" s="122">
        <f t="shared" si="27"/>
        <v>0</v>
      </c>
      <c r="AG215" s="123"/>
      <c r="AH215" s="124">
        <v>0</v>
      </c>
      <c r="AI215" s="124">
        <v>0</v>
      </c>
      <c r="AJ215" s="124">
        <v>0</v>
      </c>
      <c r="AK215" s="124">
        <v>0</v>
      </c>
      <c r="AL215" s="124">
        <v>0</v>
      </c>
      <c r="AM215" s="124">
        <v>0</v>
      </c>
      <c r="AN215" s="124">
        <v>0</v>
      </c>
      <c r="AO215" s="124">
        <v>0</v>
      </c>
      <c r="AP215" s="124">
        <v>0</v>
      </c>
      <c r="AQ215" s="124">
        <v>0</v>
      </c>
      <c r="AR215" s="124">
        <v>0</v>
      </c>
      <c r="AS215" s="124">
        <v>0</v>
      </c>
      <c r="AT215" s="125">
        <f t="shared" si="28"/>
        <v>0</v>
      </c>
      <c r="AU215" s="125">
        <f t="shared" si="29"/>
        <v>0</v>
      </c>
      <c r="AV215" s="125">
        <f t="shared" si="30"/>
        <v>0</v>
      </c>
      <c r="AW215" s="125">
        <f t="shared" si="31"/>
        <v>0</v>
      </c>
    </row>
    <row r="216" spans="1:49" s="126" customFormat="1" ht="97.15" customHeight="1" x14ac:dyDescent="0.25">
      <c r="A216" s="113"/>
      <c r="B216" s="114"/>
      <c r="C216" s="115"/>
      <c r="D216" s="116" t="str">
        <f>IFERROR(+VLOOKUP(C216,[1]BASE!$Q$4:$R$241,2,0),"")</f>
        <v/>
      </c>
      <c r="E216" s="116" t="str">
        <f>IFERROR(+VLOOKUP(C216,[1]BASE!$H$4:$N$241,3,0),"")</f>
        <v/>
      </c>
      <c r="F216" s="116" t="str">
        <f>IFERROR(+VLOOKUP(C216,[1]BASE!$H$4:$N$241,4,0),"")</f>
        <v/>
      </c>
      <c r="G216" s="114"/>
      <c r="H216" s="117" t="str">
        <f>+IFERROR(VLOOKUP(G216,[1]BASE!$AL$4:$AM$31,2,0),"")</f>
        <v/>
      </c>
      <c r="I216" s="116" t="str">
        <f>IFERROR(+VLOOKUP(C216,[1]BASE!$AC$4:$AD$176,2,0),"")</f>
        <v/>
      </c>
      <c r="J216" s="115"/>
      <c r="K216" s="114"/>
      <c r="L216" s="116" t="str">
        <f t="shared" si="24"/>
        <v/>
      </c>
      <c r="M216" s="114"/>
      <c r="N216" s="114"/>
      <c r="O216" s="114"/>
      <c r="P216" s="114"/>
      <c r="Q216" s="114"/>
      <c r="R216" s="114"/>
      <c r="S216" s="114"/>
      <c r="T216" s="114"/>
      <c r="U216" s="114"/>
      <c r="V216" s="115"/>
      <c r="W216" s="114"/>
      <c r="X216" s="116" t="str">
        <f t="shared" si="25"/>
        <v/>
      </c>
      <c r="Y216" s="114"/>
      <c r="Z216" s="119"/>
      <c r="AA216" s="120" t="str">
        <f t="shared" si="26"/>
        <v/>
      </c>
      <c r="AB216" s="114"/>
      <c r="AC216" s="116" t="str">
        <f>IFERROR(+VLOOKUP(Z216,[1]BASE!$Z$4:$AA$246,2,0),"")</f>
        <v/>
      </c>
      <c r="AD216" s="121"/>
      <c r="AE216" s="121"/>
      <c r="AF216" s="122">
        <f t="shared" si="27"/>
        <v>0</v>
      </c>
      <c r="AG216" s="123"/>
      <c r="AH216" s="124">
        <v>0</v>
      </c>
      <c r="AI216" s="124">
        <v>0</v>
      </c>
      <c r="AJ216" s="124">
        <v>0</v>
      </c>
      <c r="AK216" s="124">
        <v>0</v>
      </c>
      <c r="AL216" s="124">
        <v>0</v>
      </c>
      <c r="AM216" s="124">
        <v>0</v>
      </c>
      <c r="AN216" s="124">
        <v>0</v>
      </c>
      <c r="AO216" s="124">
        <v>0</v>
      </c>
      <c r="AP216" s="124">
        <v>0</v>
      </c>
      <c r="AQ216" s="124">
        <v>0</v>
      </c>
      <c r="AR216" s="124">
        <v>0</v>
      </c>
      <c r="AS216" s="124">
        <v>0</v>
      </c>
      <c r="AT216" s="125">
        <f t="shared" si="28"/>
        <v>0</v>
      </c>
      <c r="AU216" s="125">
        <f t="shared" si="29"/>
        <v>0</v>
      </c>
      <c r="AV216" s="125">
        <f t="shared" si="30"/>
        <v>0</v>
      </c>
      <c r="AW216" s="125">
        <f t="shared" si="31"/>
        <v>0</v>
      </c>
    </row>
    <row r="217" spans="1:49" s="126" customFormat="1" ht="97.15" customHeight="1" x14ac:dyDescent="0.25">
      <c r="A217" s="113"/>
      <c r="B217" s="114"/>
      <c r="C217" s="115"/>
      <c r="D217" s="116" t="str">
        <f>IFERROR(+VLOOKUP(C217,[1]BASE!$Q$4:$R$241,2,0),"")</f>
        <v/>
      </c>
      <c r="E217" s="116" t="str">
        <f>IFERROR(+VLOOKUP(C217,[1]BASE!$H$4:$N$241,3,0),"")</f>
        <v/>
      </c>
      <c r="F217" s="116" t="str">
        <f>IFERROR(+VLOOKUP(C217,[1]BASE!$H$4:$N$241,4,0),"")</f>
        <v/>
      </c>
      <c r="G217" s="114"/>
      <c r="H217" s="117" t="str">
        <f>+IFERROR(VLOOKUP(G217,[1]BASE!$AL$4:$AM$31,2,0),"")</f>
        <v/>
      </c>
      <c r="I217" s="116" t="str">
        <f>IFERROR(+VLOOKUP(C217,[1]BASE!$AC$4:$AD$176,2,0),"")</f>
        <v/>
      </c>
      <c r="J217" s="115"/>
      <c r="K217" s="114"/>
      <c r="L217" s="116" t="str">
        <f t="shared" si="24"/>
        <v/>
      </c>
      <c r="M217" s="114"/>
      <c r="N217" s="114"/>
      <c r="O217" s="114"/>
      <c r="P217" s="114"/>
      <c r="Q217" s="114"/>
      <c r="R217" s="114"/>
      <c r="S217" s="114"/>
      <c r="T217" s="114"/>
      <c r="U217" s="114"/>
      <c r="V217" s="115"/>
      <c r="W217" s="114"/>
      <c r="X217" s="116" t="str">
        <f t="shared" si="25"/>
        <v/>
      </c>
      <c r="Y217" s="114"/>
      <c r="Z217" s="119"/>
      <c r="AA217" s="120" t="str">
        <f t="shared" si="26"/>
        <v/>
      </c>
      <c r="AB217" s="114"/>
      <c r="AC217" s="116" t="str">
        <f>IFERROR(+VLOOKUP(Z217,[1]BASE!$Z$4:$AA$246,2,0),"")</f>
        <v/>
      </c>
      <c r="AD217" s="121"/>
      <c r="AE217" s="121"/>
      <c r="AF217" s="122">
        <f t="shared" si="27"/>
        <v>0</v>
      </c>
      <c r="AG217" s="123"/>
      <c r="AH217" s="124">
        <v>0</v>
      </c>
      <c r="AI217" s="124">
        <v>0</v>
      </c>
      <c r="AJ217" s="124">
        <v>0</v>
      </c>
      <c r="AK217" s="124">
        <v>0</v>
      </c>
      <c r="AL217" s="124">
        <v>0</v>
      </c>
      <c r="AM217" s="124">
        <v>0</v>
      </c>
      <c r="AN217" s="124">
        <v>0</v>
      </c>
      <c r="AO217" s="124">
        <v>0</v>
      </c>
      <c r="AP217" s="124">
        <v>0</v>
      </c>
      <c r="AQ217" s="124">
        <v>0</v>
      </c>
      <c r="AR217" s="124">
        <v>0</v>
      </c>
      <c r="AS217" s="124">
        <v>0</v>
      </c>
      <c r="AT217" s="125">
        <f t="shared" si="28"/>
        <v>0</v>
      </c>
      <c r="AU217" s="125">
        <f t="shared" si="29"/>
        <v>0</v>
      </c>
      <c r="AV217" s="125">
        <f t="shared" si="30"/>
        <v>0</v>
      </c>
      <c r="AW217" s="125">
        <f t="shared" si="31"/>
        <v>0</v>
      </c>
    </row>
    <row r="218" spans="1:49" s="126" customFormat="1" ht="97.15" customHeight="1" x14ac:dyDescent="0.25">
      <c r="A218" s="113"/>
      <c r="B218" s="114"/>
      <c r="C218" s="115"/>
      <c r="D218" s="116" t="str">
        <f>IFERROR(+VLOOKUP(C218,[1]BASE!$Q$4:$R$241,2,0),"")</f>
        <v/>
      </c>
      <c r="E218" s="116" t="str">
        <f>IFERROR(+VLOOKUP(C218,[1]BASE!$H$4:$N$241,3,0),"")</f>
        <v/>
      </c>
      <c r="F218" s="116" t="str">
        <f>IFERROR(+VLOOKUP(C218,[1]BASE!$H$4:$N$241,4,0),"")</f>
        <v/>
      </c>
      <c r="G218" s="114"/>
      <c r="H218" s="117" t="str">
        <f>+IFERROR(VLOOKUP(G218,[1]BASE!$AL$4:$AM$31,2,0),"")</f>
        <v/>
      </c>
      <c r="I218" s="116" t="str">
        <f>IFERROR(+VLOOKUP(C218,[1]BASE!$AC$4:$AD$176,2,0),"")</f>
        <v/>
      </c>
      <c r="J218" s="115"/>
      <c r="K218" s="114"/>
      <c r="L218" s="116" t="str">
        <f t="shared" si="24"/>
        <v/>
      </c>
      <c r="M218" s="114"/>
      <c r="N218" s="114"/>
      <c r="O218" s="114"/>
      <c r="P218" s="114"/>
      <c r="Q218" s="114"/>
      <c r="R218" s="114"/>
      <c r="S218" s="114"/>
      <c r="T218" s="114"/>
      <c r="U218" s="114"/>
      <c r="V218" s="115"/>
      <c r="W218" s="114"/>
      <c r="X218" s="116" t="str">
        <f t="shared" si="25"/>
        <v/>
      </c>
      <c r="Y218" s="114"/>
      <c r="Z218" s="119"/>
      <c r="AA218" s="120" t="str">
        <f t="shared" si="26"/>
        <v/>
      </c>
      <c r="AB218" s="114"/>
      <c r="AC218" s="116" t="str">
        <f>IFERROR(+VLOOKUP(Z218,[1]BASE!$Z$4:$AA$246,2,0),"")</f>
        <v/>
      </c>
      <c r="AD218" s="121"/>
      <c r="AE218" s="121"/>
      <c r="AF218" s="122">
        <f t="shared" si="27"/>
        <v>0</v>
      </c>
      <c r="AG218" s="123"/>
      <c r="AH218" s="124">
        <v>0</v>
      </c>
      <c r="AI218" s="124">
        <v>0</v>
      </c>
      <c r="AJ218" s="124">
        <v>0</v>
      </c>
      <c r="AK218" s="124">
        <v>0</v>
      </c>
      <c r="AL218" s="124">
        <v>0</v>
      </c>
      <c r="AM218" s="124">
        <v>0</v>
      </c>
      <c r="AN218" s="124">
        <v>0</v>
      </c>
      <c r="AO218" s="124">
        <v>0</v>
      </c>
      <c r="AP218" s="124">
        <v>0</v>
      </c>
      <c r="AQ218" s="124">
        <v>0</v>
      </c>
      <c r="AR218" s="124">
        <v>0</v>
      </c>
      <c r="AS218" s="124">
        <v>0</v>
      </c>
      <c r="AT218" s="125">
        <f t="shared" si="28"/>
        <v>0</v>
      </c>
      <c r="AU218" s="125">
        <f t="shared" si="29"/>
        <v>0</v>
      </c>
      <c r="AV218" s="125">
        <f t="shared" si="30"/>
        <v>0</v>
      </c>
      <c r="AW218" s="125">
        <f t="shared" si="31"/>
        <v>0</v>
      </c>
    </row>
    <row r="219" spans="1:49" s="126" customFormat="1" ht="97.15" customHeight="1" x14ac:dyDescent="0.25">
      <c r="A219" s="113"/>
      <c r="B219" s="114"/>
      <c r="C219" s="115"/>
      <c r="D219" s="116" t="str">
        <f>IFERROR(+VLOOKUP(C219,[1]BASE!$Q$4:$R$241,2,0),"")</f>
        <v/>
      </c>
      <c r="E219" s="116" t="str">
        <f>IFERROR(+VLOOKUP(C219,[1]BASE!$H$4:$N$241,3,0),"")</f>
        <v/>
      </c>
      <c r="F219" s="116" t="str">
        <f>IFERROR(+VLOOKUP(C219,[1]BASE!$H$4:$N$241,4,0),"")</f>
        <v/>
      </c>
      <c r="G219" s="114"/>
      <c r="H219" s="117" t="str">
        <f>+IFERROR(VLOOKUP(G219,[1]BASE!$AL$4:$AM$31,2,0),"")</f>
        <v/>
      </c>
      <c r="I219" s="116" t="str">
        <f>IFERROR(+VLOOKUP(C219,[1]BASE!$AC$4:$AD$176,2,0),"")</f>
        <v/>
      </c>
      <c r="J219" s="115"/>
      <c r="K219" s="114"/>
      <c r="L219" s="116" t="str">
        <f t="shared" si="24"/>
        <v/>
      </c>
      <c r="M219" s="114"/>
      <c r="N219" s="114"/>
      <c r="O219" s="114"/>
      <c r="P219" s="114"/>
      <c r="Q219" s="114"/>
      <c r="R219" s="114"/>
      <c r="S219" s="114"/>
      <c r="T219" s="114"/>
      <c r="U219" s="114"/>
      <c r="V219" s="115"/>
      <c r="W219" s="114"/>
      <c r="X219" s="116" t="str">
        <f t="shared" si="25"/>
        <v/>
      </c>
      <c r="Y219" s="114"/>
      <c r="Z219" s="119"/>
      <c r="AA219" s="120" t="str">
        <f t="shared" si="26"/>
        <v/>
      </c>
      <c r="AB219" s="114"/>
      <c r="AC219" s="116" t="str">
        <f>IFERROR(+VLOOKUP(Z219,[1]BASE!$Z$4:$AA$246,2,0),"")</f>
        <v/>
      </c>
      <c r="AD219" s="121"/>
      <c r="AE219" s="121"/>
      <c r="AF219" s="122">
        <f t="shared" si="27"/>
        <v>0</v>
      </c>
      <c r="AG219" s="123"/>
      <c r="AH219" s="124">
        <v>0</v>
      </c>
      <c r="AI219" s="124">
        <v>0</v>
      </c>
      <c r="AJ219" s="124">
        <v>0</v>
      </c>
      <c r="AK219" s="124">
        <v>0</v>
      </c>
      <c r="AL219" s="124">
        <v>0</v>
      </c>
      <c r="AM219" s="124">
        <v>0</v>
      </c>
      <c r="AN219" s="124">
        <v>0</v>
      </c>
      <c r="AO219" s="124">
        <v>0</v>
      </c>
      <c r="AP219" s="124">
        <v>0</v>
      </c>
      <c r="AQ219" s="124">
        <v>0</v>
      </c>
      <c r="AR219" s="124">
        <v>0</v>
      </c>
      <c r="AS219" s="124">
        <v>0</v>
      </c>
      <c r="AT219" s="125">
        <f t="shared" si="28"/>
        <v>0</v>
      </c>
      <c r="AU219" s="125">
        <f t="shared" si="29"/>
        <v>0</v>
      </c>
      <c r="AV219" s="125">
        <f t="shared" si="30"/>
        <v>0</v>
      </c>
      <c r="AW219" s="125">
        <f t="shared" si="31"/>
        <v>0</v>
      </c>
    </row>
    <row r="220" spans="1:49" s="126" customFormat="1" ht="97.15" customHeight="1" x14ac:dyDescent="0.25">
      <c r="A220" s="113"/>
      <c r="B220" s="114"/>
      <c r="C220" s="115"/>
      <c r="D220" s="116" t="str">
        <f>IFERROR(+VLOOKUP(C220,[1]BASE!$Q$4:$R$241,2,0),"")</f>
        <v/>
      </c>
      <c r="E220" s="116" t="str">
        <f>IFERROR(+VLOOKUP(C220,[1]BASE!$H$4:$N$241,3,0),"")</f>
        <v/>
      </c>
      <c r="F220" s="116" t="str">
        <f>IFERROR(+VLOOKUP(C220,[1]BASE!$H$4:$N$241,4,0),"")</f>
        <v/>
      </c>
      <c r="G220" s="114"/>
      <c r="H220" s="117" t="str">
        <f>+IFERROR(VLOOKUP(G220,[1]BASE!$AL$4:$AM$31,2,0),"")</f>
        <v/>
      </c>
      <c r="I220" s="116" t="str">
        <f>IFERROR(+VLOOKUP(C220,[1]BASE!$AC$4:$AD$176,2,0),"")</f>
        <v/>
      </c>
      <c r="J220" s="115"/>
      <c r="K220" s="114"/>
      <c r="L220" s="116" t="str">
        <f t="shared" si="24"/>
        <v/>
      </c>
      <c r="M220" s="114"/>
      <c r="N220" s="114"/>
      <c r="O220" s="114"/>
      <c r="P220" s="114"/>
      <c r="Q220" s="114"/>
      <c r="R220" s="114"/>
      <c r="S220" s="114"/>
      <c r="T220" s="114"/>
      <c r="U220" s="114"/>
      <c r="V220" s="115"/>
      <c r="W220" s="114"/>
      <c r="X220" s="116" t="str">
        <f t="shared" si="25"/>
        <v/>
      </c>
      <c r="Y220" s="114"/>
      <c r="Z220" s="119"/>
      <c r="AA220" s="120" t="str">
        <f t="shared" si="26"/>
        <v/>
      </c>
      <c r="AB220" s="114"/>
      <c r="AC220" s="116" t="str">
        <f>IFERROR(+VLOOKUP(Z220,[1]BASE!$Z$4:$AA$246,2,0),"")</f>
        <v/>
      </c>
      <c r="AD220" s="121"/>
      <c r="AE220" s="121"/>
      <c r="AF220" s="122">
        <f t="shared" si="27"/>
        <v>0</v>
      </c>
      <c r="AG220" s="123"/>
      <c r="AH220" s="124">
        <v>0</v>
      </c>
      <c r="AI220" s="124">
        <v>0</v>
      </c>
      <c r="AJ220" s="124">
        <v>0</v>
      </c>
      <c r="AK220" s="124">
        <v>0</v>
      </c>
      <c r="AL220" s="124">
        <v>0</v>
      </c>
      <c r="AM220" s="124">
        <v>0</v>
      </c>
      <c r="AN220" s="124">
        <v>0</v>
      </c>
      <c r="AO220" s="124">
        <v>0</v>
      </c>
      <c r="AP220" s="124">
        <v>0</v>
      </c>
      <c r="AQ220" s="124">
        <v>0</v>
      </c>
      <c r="AR220" s="124">
        <v>0</v>
      </c>
      <c r="AS220" s="124">
        <v>0</v>
      </c>
      <c r="AT220" s="125">
        <f t="shared" si="28"/>
        <v>0</v>
      </c>
      <c r="AU220" s="125">
        <f t="shared" si="29"/>
        <v>0</v>
      </c>
      <c r="AV220" s="125">
        <f t="shared" si="30"/>
        <v>0</v>
      </c>
      <c r="AW220" s="125">
        <f t="shared" si="31"/>
        <v>0</v>
      </c>
    </row>
    <row r="221" spans="1:49" s="126" customFormat="1" ht="97.15" customHeight="1" x14ac:dyDescent="0.25">
      <c r="A221" s="113"/>
      <c r="B221" s="114"/>
      <c r="C221" s="115"/>
      <c r="D221" s="116" t="str">
        <f>IFERROR(+VLOOKUP(C221,[1]BASE!$Q$4:$R$241,2,0),"")</f>
        <v/>
      </c>
      <c r="E221" s="116" t="str">
        <f>IFERROR(+VLOOKUP(C221,[1]BASE!$H$4:$N$241,3,0),"")</f>
        <v/>
      </c>
      <c r="F221" s="116" t="str">
        <f>IFERROR(+VLOOKUP(C221,[1]BASE!$H$4:$N$241,4,0),"")</f>
        <v/>
      </c>
      <c r="G221" s="114"/>
      <c r="H221" s="117" t="str">
        <f>+IFERROR(VLOOKUP(G221,[1]BASE!$AL$4:$AM$31,2,0),"")</f>
        <v/>
      </c>
      <c r="I221" s="116" t="str">
        <f>IFERROR(+VLOOKUP(C221,[1]BASE!$AC$4:$AD$176,2,0),"")</f>
        <v/>
      </c>
      <c r="J221" s="115"/>
      <c r="K221" s="114"/>
      <c r="L221" s="116" t="str">
        <f t="shared" si="24"/>
        <v/>
      </c>
      <c r="M221" s="114"/>
      <c r="N221" s="114"/>
      <c r="O221" s="114"/>
      <c r="P221" s="114"/>
      <c r="Q221" s="114"/>
      <c r="R221" s="114"/>
      <c r="S221" s="114"/>
      <c r="T221" s="114"/>
      <c r="U221" s="114"/>
      <c r="V221" s="115"/>
      <c r="W221" s="114"/>
      <c r="X221" s="116" t="str">
        <f t="shared" si="25"/>
        <v/>
      </c>
      <c r="Y221" s="114"/>
      <c r="Z221" s="119"/>
      <c r="AA221" s="120" t="str">
        <f t="shared" si="26"/>
        <v/>
      </c>
      <c r="AB221" s="114"/>
      <c r="AC221" s="116" t="str">
        <f>IFERROR(+VLOOKUP(Z221,[1]BASE!$Z$4:$AA$246,2,0),"")</f>
        <v/>
      </c>
      <c r="AD221" s="121"/>
      <c r="AE221" s="121"/>
      <c r="AF221" s="122">
        <f t="shared" si="27"/>
        <v>0</v>
      </c>
      <c r="AG221" s="123"/>
      <c r="AH221" s="124">
        <v>0</v>
      </c>
      <c r="AI221" s="124">
        <v>0</v>
      </c>
      <c r="AJ221" s="124">
        <v>0</v>
      </c>
      <c r="AK221" s="124">
        <v>0</v>
      </c>
      <c r="AL221" s="124">
        <v>0</v>
      </c>
      <c r="AM221" s="124">
        <v>0</v>
      </c>
      <c r="AN221" s="124">
        <v>0</v>
      </c>
      <c r="AO221" s="124">
        <v>0</v>
      </c>
      <c r="AP221" s="124">
        <v>0</v>
      </c>
      <c r="AQ221" s="124">
        <v>0</v>
      </c>
      <c r="AR221" s="124">
        <v>0</v>
      </c>
      <c r="AS221" s="124">
        <v>0</v>
      </c>
      <c r="AT221" s="125">
        <f t="shared" si="28"/>
        <v>0</v>
      </c>
      <c r="AU221" s="125">
        <f t="shared" si="29"/>
        <v>0</v>
      </c>
      <c r="AV221" s="125">
        <f t="shared" si="30"/>
        <v>0</v>
      </c>
      <c r="AW221" s="125">
        <f t="shared" si="31"/>
        <v>0</v>
      </c>
    </row>
    <row r="222" spans="1:49" s="126" customFormat="1" ht="97.15" customHeight="1" x14ac:dyDescent="0.25">
      <c r="A222" s="113"/>
      <c r="B222" s="114"/>
      <c r="C222" s="115"/>
      <c r="D222" s="116" t="str">
        <f>IFERROR(+VLOOKUP(C222,[1]BASE!$Q$4:$R$241,2,0),"")</f>
        <v/>
      </c>
      <c r="E222" s="116" t="str">
        <f>IFERROR(+VLOOKUP(C222,[1]BASE!$H$4:$N$241,3,0),"")</f>
        <v/>
      </c>
      <c r="F222" s="116" t="str">
        <f>IFERROR(+VLOOKUP(C222,[1]BASE!$H$4:$N$241,4,0),"")</f>
        <v/>
      </c>
      <c r="G222" s="114"/>
      <c r="H222" s="117" t="str">
        <f>+IFERROR(VLOOKUP(G222,[1]BASE!$AL$4:$AM$31,2,0),"")</f>
        <v/>
      </c>
      <c r="I222" s="116" t="str">
        <f>IFERROR(+VLOOKUP(C222,[1]BASE!$AC$4:$AD$176,2,0),"")</f>
        <v/>
      </c>
      <c r="J222" s="115"/>
      <c r="K222" s="114"/>
      <c r="L222" s="116" t="str">
        <f t="shared" si="24"/>
        <v/>
      </c>
      <c r="M222" s="114"/>
      <c r="N222" s="114"/>
      <c r="O222" s="114"/>
      <c r="P222" s="114"/>
      <c r="Q222" s="114"/>
      <c r="R222" s="114"/>
      <c r="S222" s="114"/>
      <c r="T222" s="114"/>
      <c r="U222" s="114"/>
      <c r="V222" s="115"/>
      <c r="W222" s="114"/>
      <c r="X222" s="116" t="str">
        <f t="shared" si="25"/>
        <v/>
      </c>
      <c r="Y222" s="114"/>
      <c r="Z222" s="119"/>
      <c r="AA222" s="120" t="str">
        <f t="shared" si="26"/>
        <v/>
      </c>
      <c r="AB222" s="114"/>
      <c r="AC222" s="116" t="str">
        <f>IFERROR(+VLOOKUP(Z222,[1]BASE!$Z$4:$AA$246,2,0),"")</f>
        <v/>
      </c>
      <c r="AD222" s="121"/>
      <c r="AE222" s="121"/>
      <c r="AF222" s="122">
        <f t="shared" si="27"/>
        <v>0</v>
      </c>
      <c r="AG222" s="123"/>
      <c r="AH222" s="124">
        <v>0</v>
      </c>
      <c r="AI222" s="124">
        <v>0</v>
      </c>
      <c r="AJ222" s="124">
        <v>0</v>
      </c>
      <c r="AK222" s="124">
        <v>0</v>
      </c>
      <c r="AL222" s="124">
        <v>0</v>
      </c>
      <c r="AM222" s="124">
        <v>0</v>
      </c>
      <c r="AN222" s="124">
        <v>0</v>
      </c>
      <c r="AO222" s="124">
        <v>0</v>
      </c>
      <c r="AP222" s="124">
        <v>0</v>
      </c>
      <c r="AQ222" s="124">
        <v>0</v>
      </c>
      <c r="AR222" s="124">
        <v>0</v>
      </c>
      <c r="AS222" s="124">
        <v>0</v>
      </c>
      <c r="AT222" s="125">
        <f t="shared" si="28"/>
        <v>0</v>
      </c>
      <c r="AU222" s="125">
        <f t="shared" si="29"/>
        <v>0</v>
      </c>
      <c r="AV222" s="125">
        <f t="shared" si="30"/>
        <v>0</v>
      </c>
      <c r="AW222" s="125">
        <f t="shared" si="31"/>
        <v>0</v>
      </c>
    </row>
    <row r="223" spans="1:49" s="126" customFormat="1" ht="97.15" customHeight="1" x14ac:dyDescent="0.25">
      <c r="A223" s="113"/>
      <c r="B223" s="114"/>
      <c r="C223" s="115"/>
      <c r="D223" s="116" t="str">
        <f>IFERROR(+VLOOKUP(C223,[1]BASE!$Q$4:$R$241,2,0),"")</f>
        <v/>
      </c>
      <c r="E223" s="116" t="str">
        <f>IFERROR(+VLOOKUP(C223,[1]BASE!$H$4:$N$241,3,0),"")</f>
        <v/>
      </c>
      <c r="F223" s="116" t="str">
        <f>IFERROR(+VLOOKUP(C223,[1]BASE!$H$4:$N$241,4,0),"")</f>
        <v/>
      </c>
      <c r="G223" s="114"/>
      <c r="H223" s="117" t="str">
        <f>+IFERROR(VLOOKUP(G223,[1]BASE!$AL$4:$AM$31,2,0),"")</f>
        <v/>
      </c>
      <c r="I223" s="116" t="str">
        <f>IFERROR(+VLOOKUP(C223,[1]BASE!$AC$4:$AD$176,2,0),"")</f>
        <v/>
      </c>
      <c r="J223" s="115"/>
      <c r="K223" s="114"/>
      <c r="L223" s="116" t="str">
        <f t="shared" si="24"/>
        <v/>
      </c>
      <c r="M223" s="114"/>
      <c r="N223" s="114"/>
      <c r="O223" s="114"/>
      <c r="P223" s="114"/>
      <c r="Q223" s="114"/>
      <c r="R223" s="114"/>
      <c r="S223" s="114"/>
      <c r="T223" s="114"/>
      <c r="U223" s="114"/>
      <c r="V223" s="115"/>
      <c r="W223" s="114"/>
      <c r="X223" s="116" t="str">
        <f t="shared" si="25"/>
        <v/>
      </c>
      <c r="Y223" s="114"/>
      <c r="Z223" s="119"/>
      <c r="AA223" s="120" t="str">
        <f t="shared" si="26"/>
        <v/>
      </c>
      <c r="AB223" s="114"/>
      <c r="AC223" s="116" t="str">
        <f>IFERROR(+VLOOKUP(Z223,[1]BASE!$Z$4:$AA$246,2,0),"")</f>
        <v/>
      </c>
      <c r="AD223" s="121"/>
      <c r="AE223" s="121"/>
      <c r="AF223" s="122">
        <f t="shared" si="27"/>
        <v>0</v>
      </c>
      <c r="AG223" s="123"/>
      <c r="AH223" s="124">
        <v>0</v>
      </c>
      <c r="AI223" s="124">
        <v>0</v>
      </c>
      <c r="AJ223" s="124">
        <v>0</v>
      </c>
      <c r="AK223" s="124">
        <v>0</v>
      </c>
      <c r="AL223" s="124">
        <v>0</v>
      </c>
      <c r="AM223" s="124">
        <v>0</v>
      </c>
      <c r="AN223" s="124">
        <v>0</v>
      </c>
      <c r="AO223" s="124">
        <v>0</v>
      </c>
      <c r="AP223" s="124">
        <v>0</v>
      </c>
      <c r="AQ223" s="124">
        <v>0</v>
      </c>
      <c r="AR223" s="124">
        <v>0</v>
      </c>
      <c r="AS223" s="124">
        <v>0</v>
      </c>
      <c r="AT223" s="125">
        <f t="shared" si="28"/>
        <v>0</v>
      </c>
      <c r="AU223" s="125">
        <f t="shared" si="29"/>
        <v>0</v>
      </c>
      <c r="AV223" s="125">
        <f t="shared" si="30"/>
        <v>0</v>
      </c>
      <c r="AW223" s="125">
        <f t="shared" si="31"/>
        <v>0</v>
      </c>
    </row>
    <row r="224" spans="1:49" s="126" customFormat="1" ht="97.15" customHeight="1" x14ac:dyDescent="0.25">
      <c r="A224" s="113"/>
      <c r="B224" s="114"/>
      <c r="C224" s="115"/>
      <c r="D224" s="116" t="str">
        <f>IFERROR(+VLOOKUP(C224,[1]BASE!$Q$4:$R$241,2,0),"")</f>
        <v/>
      </c>
      <c r="E224" s="116" t="str">
        <f>IFERROR(+VLOOKUP(C224,[1]BASE!$H$4:$N$241,3,0),"")</f>
        <v/>
      </c>
      <c r="F224" s="116" t="str">
        <f>IFERROR(+VLOOKUP(C224,[1]BASE!$H$4:$N$241,4,0),"")</f>
        <v/>
      </c>
      <c r="G224" s="114"/>
      <c r="H224" s="117" t="str">
        <f>+IFERROR(VLOOKUP(G224,[1]BASE!$AL$4:$AM$31,2,0),"")</f>
        <v/>
      </c>
      <c r="I224" s="116" t="str">
        <f>IFERROR(+VLOOKUP(C224,[1]BASE!$AC$4:$AD$176,2,0),"")</f>
        <v/>
      </c>
      <c r="J224" s="115"/>
      <c r="K224" s="114"/>
      <c r="L224" s="116" t="str">
        <f t="shared" si="24"/>
        <v/>
      </c>
      <c r="M224" s="114"/>
      <c r="N224" s="114"/>
      <c r="O224" s="114"/>
      <c r="P224" s="114"/>
      <c r="Q224" s="114"/>
      <c r="R224" s="114"/>
      <c r="S224" s="114"/>
      <c r="T224" s="114"/>
      <c r="U224" s="114"/>
      <c r="V224" s="115"/>
      <c r="W224" s="114"/>
      <c r="X224" s="116" t="str">
        <f t="shared" si="25"/>
        <v/>
      </c>
      <c r="Y224" s="114"/>
      <c r="Z224" s="119"/>
      <c r="AA224" s="120" t="str">
        <f t="shared" si="26"/>
        <v/>
      </c>
      <c r="AB224" s="114"/>
      <c r="AC224" s="116" t="str">
        <f>IFERROR(+VLOOKUP(Z224,[1]BASE!$Z$4:$AA$246,2,0),"")</f>
        <v/>
      </c>
      <c r="AD224" s="121"/>
      <c r="AE224" s="121"/>
      <c r="AF224" s="122">
        <f t="shared" si="27"/>
        <v>0</v>
      </c>
      <c r="AG224" s="123"/>
      <c r="AH224" s="124">
        <v>0</v>
      </c>
      <c r="AI224" s="124">
        <v>0</v>
      </c>
      <c r="AJ224" s="124">
        <v>0</v>
      </c>
      <c r="AK224" s="124">
        <v>0</v>
      </c>
      <c r="AL224" s="124">
        <v>0</v>
      </c>
      <c r="AM224" s="124">
        <v>0</v>
      </c>
      <c r="AN224" s="124">
        <v>0</v>
      </c>
      <c r="AO224" s="124">
        <v>0</v>
      </c>
      <c r="AP224" s="124">
        <v>0</v>
      </c>
      <c r="AQ224" s="124">
        <v>0</v>
      </c>
      <c r="AR224" s="124">
        <v>0</v>
      </c>
      <c r="AS224" s="124">
        <v>0</v>
      </c>
      <c r="AT224" s="125">
        <f t="shared" si="28"/>
        <v>0</v>
      </c>
      <c r="AU224" s="125">
        <f t="shared" si="29"/>
        <v>0</v>
      </c>
      <c r="AV224" s="125">
        <f t="shared" si="30"/>
        <v>0</v>
      </c>
      <c r="AW224" s="125">
        <f t="shared" si="31"/>
        <v>0</v>
      </c>
    </row>
    <row r="225" spans="1:49" s="126" customFormat="1" ht="97.15" customHeight="1" x14ac:dyDescent="0.25">
      <c r="A225" s="113"/>
      <c r="B225" s="114"/>
      <c r="C225" s="115"/>
      <c r="D225" s="116" t="str">
        <f>IFERROR(+VLOOKUP(C225,[1]BASE!$Q$4:$R$241,2,0),"")</f>
        <v/>
      </c>
      <c r="E225" s="116" t="str">
        <f>IFERROR(+VLOOKUP(C225,[1]BASE!$H$4:$N$241,3,0),"")</f>
        <v/>
      </c>
      <c r="F225" s="116" t="str">
        <f>IFERROR(+VLOOKUP(C225,[1]BASE!$H$4:$N$241,4,0),"")</f>
        <v/>
      </c>
      <c r="G225" s="114"/>
      <c r="H225" s="117" t="str">
        <f>+IFERROR(VLOOKUP(G225,[1]BASE!$AL$4:$AM$31,2,0),"")</f>
        <v/>
      </c>
      <c r="I225" s="116" t="str">
        <f>IFERROR(+VLOOKUP(C225,[1]BASE!$AC$4:$AD$176,2,0),"")</f>
        <v/>
      </c>
      <c r="J225" s="115"/>
      <c r="K225" s="114"/>
      <c r="L225" s="116" t="str">
        <f t="shared" si="24"/>
        <v/>
      </c>
      <c r="M225" s="114"/>
      <c r="N225" s="114"/>
      <c r="O225" s="114"/>
      <c r="P225" s="114"/>
      <c r="Q225" s="114"/>
      <c r="R225" s="114"/>
      <c r="S225" s="114"/>
      <c r="T225" s="114"/>
      <c r="U225" s="114"/>
      <c r="V225" s="115"/>
      <c r="W225" s="114"/>
      <c r="X225" s="116" t="str">
        <f t="shared" si="25"/>
        <v/>
      </c>
      <c r="Y225" s="114"/>
      <c r="Z225" s="119"/>
      <c r="AA225" s="120" t="str">
        <f t="shared" si="26"/>
        <v/>
      </c>
      <c r="AB225" s="114"/>
      <c r="AC225" s="116" t="str">
        <f>IFERROR(+VLOOKUP(Z225,[1]BASE!$Z$4:$AA$246,2,0),"")</f>
        <v/>
      </c>
      <c r="AD225" s="121"/>
      <c r="AE225" s="121"/>
      <c r="AF225" s="122">
        <f t="shared" si="27"/>
        <v>0</v>
      </c>
      <c r="AG225" s="123"/>
      <c r="AH225" s="124">
        <v>0</v>
      </c>
      <c r="AI225" s="124">
        <v>0</v>
      </c>
      <c r="AJ225" s="124">
        <v>0</v>
      </c>
      <c r="AK225" s="124">
        <v>0</v>
      </c>
      <c r="AL225" s="124">
        <v>0</v>
      </c>
      <c r="AM225" s="124">
        <v>0</v>
      </c>
      <c r="AN225" s="124">
        <v>0</v>
      </c>
      <c r="AO225" s="124">
        <v>0</v>
      </c>
      <c r="AP225" s="124">
        <v>0</v>
      </c>
      <c r="AQ225" s="124">
        <v>0</v>
      </c>
      <c r="AR225" s="124">
        <v>0</v>
      </c>
      <c r="AS225" s="124">
        <v>0</v>
      </c>
      <c r="AT225" s="125">
        <f t="shared" si="28"/>
        <v>0</v>
      </c>
      <c r="AU225" s="125">
        <f t="shared" si="29"/>
        <v>0</v>
      </c>
      <c r="AV225" s="125">
        <f t="shared" si="30"/>
        <v>0</v>
      </c>
      <c r="AW225" s="125">
        <f t="shared" si="31"/>
        <v>0</v>
      </c>
    </row>
    <row r="226" spans="1:49" s="126" customFormat="1" ht="97.15" customHeight="1" x14ac:dyDescent="0.25">
      <c r="A226" s="113"/>
      <c r="B226" s="114"/>
      <c r="C226" s="115"/>
      <c r="D226" s="116" t="str">
        <f>IFERROR(+VLOOKUP(C226,[1]BASE!$Q$4:$R$241,2,0),"")</f>
        <v/>
      </c>
      <c r="E226" s="116" t="str">
        <f>IFERROR(+VLOOKUP(C226,[1]BASE!$H$4:$N$241,3,0),"")</f>
        <v/>
      </c>
      <c r="F226" s="116" t="str">
        <f>IFERROR(+VLOOKUP(C226,[1]BASE!$H$4:$N$241,4,0),"")</f>
        <v/>
      </c>
      <c r="G226" s="114"/>
      <c r="H226" s="117" t="str">
        <f>+IFERROR(VLOOKUP(G226,[1]BASE!$AL$4:$AM$31,2,0),"")</f>
        <v/>
      </c>
      <c r="I226" s="116" t="str">
        <f>IFERROR(+VLOOKUP(C226,[1]BASE!$AC$4:$AD$176,2,0),"")</f>
        <v/>
      </c>
      <c r="J226" s="115"/>
      <c r="K226" s="114"/>
      <c r="L226" s="116" t="str">
        <f t="shared" si="24"/>
        <v/>
      </c>
      <c r="M226" s="114"/>
      <c r="N226" s="114"/>
      <c r="O226" s="114"/>
      <c r="P226" s="114"/>
      <c r="Q226" s="114"/>
      <c r="R226" s="114"/>
      <c r="S226" s="114"/>
      <c r="T226" s="114"/>
      <c r="U226" s="114"/>
      <c r="V226" s="115"/>
      <c r="W226" s="114"/>
      <c r="X226" s="116" t="str">
        <f t="shared" si="25"/>
        <v/>
      </c>
      <c r="Y226" s="114"/>
      <c r="Z226" s="119"/>
      <c r="AA226" s="120" t="str">
        <f t="shared" si="26"/>
        <v/>
      </c>
      <c r="AB226" s="114"/>
      <c r="AC226" s="116" t="str">
        <f>IFERROR(+VLOOKUP(Z226,[1]BASE!$Z$4:$AA$246,2,0),"")</f>
        <v/>
      </c>
      <c r="AD226" s="121"/>
      <c r="AE226" s="121"/>
      <c r="AF226" s="122">
        <f t="shared" si="27"/>
        <v>0</v>
      </c>
      <c r="AG226" s="123"/>
      <c r="AH226" s="124">
        <v>0</v>
      </c>
      <c r="AI226" s="124">
        <v>0</v>
      </c>
      <c r="AJ226" s="124">
        <v>0</v>
      </c>
      <c r="AK226" s="124">
        <v>0</v>
      </c>
      <c r="AL226" s="124">
        <v>0</v>
      </c>
      <c r="AM226" s="124">
        <v>0</v>
      </c>
      <c r="AN226" s="124">
        <v>0</v>
      </c>
      <c r="AO226" s="124">
        <v>0</v>
      </c>
      <c r="AP226" s="124">
        <v>0</v>
      </c>
      <c r="AQ226" s="124">
        <v>0</v>
      </c>
      <c r="AR226" s="124">
        <v>0</v>
      </c>
      <c r="AS226" s="124">
        <v>0</v>
      </c>
      <c r="AT226" s="125">
        <f t="shared" si="28"/>
        <v>0</v>
      </c>
      <c r="AU226" s="125">
        <f t="shared" si="29"/>
        <v>0</v>
      </c>
      <c r="AV226" s="125">
        <f t="shared" si="30"/>
        <v>0</v>
      </c>
      <c r="AW226" s="125">
        <f t="shared" si="31"/>
        <v>0</v>
      </c>
    </row>
    <row r="227" spans="1:49" s="126" customFormat="1" ht="97.15" customHeight="1" x14ac:dyDescent="0.25">
      <c r="A227" s="113"/>
      <c r="B227" s="114"/>
      <c r="C227" s="115"/>
      <c r="D227" s="116" t="str">
        <f>IFERROR(+VLOOKUP(C227,[1]BASE!$Q$4:$R$241,2,0),"")</f>
        <v/>
      </c>
      <c r="E227" s="116" t="str">
        <f>IFERROR(+VLOOKUP(C227,[1]BASE!$H$4:$N$241,3,0),"")</f>
        <v/>
      </c>
      <c r="F227" s="116" t="str">
        <f>IFERROR(+VLOOKUP(C227,[1]BASE!$H$4:$N$241,4,0),"")</f>
        <v/>
      </c>
      <c r="G227" s="114"/>
      <c r="H227" s="117" t="str">
        <f>+IFERROR(VLOOKUP(G227,[1]BASE!$AL$4:$AM$31,2,0),"")</f>
        <v/>
      </c>
      <c r="I227" s="116" t="str">
        <f>IFERROR(+VLOOKUP(C227,[1]BASE!$AC$4:$AD$176,2,0),"")</f>
        <v/>
      </c>
      <c r="J227" s="115"/>
      <c r="K227" s="114"/>
      <c r="L227" s="116" t="str">
        <f t="shared" si="24"/>
        <v/>
      </c>
      <c r="M227" s="114"/>
      <c r="N227" s="114"/>
      <c r="O227" s="114"/>
      <c r="P227" s="114"/>
      <c r="Q227" s="114"/>
      <c r="R227" s="114"/>
      <c r="S227" s="114"/>
      <c r="T227" s="114"/>
      <c r="U227" s="114"/>
      <c r="V227" s="115"/>
      <c r="W227" s="114"/>
      <c r="X227" s="116" t="str">
        <f t="shared" si="25"/>
        <v/>
      </c>
      <c r="Y227" s="114"/>
      <c r="Z227" s="119"/>
      <c r="AA227" s="120" t="str">
        <f t="shared" si="26"/>
        <v/>
      </c>
      <c r="AB227" s="114"/>
      <c r="AC227" s="116" t="str">
        <f>IFERROR(+VLOOKUP(Z227,[1]BASE!$Z$4:$AA$246,2,0),"")</f>
        <v/>
      </c>
      <c r="AD227" s="121"/>
      <c r="AE227" s="121"/>
      <c r="AF227" s="122">
        <f t="shared" si="27"/>
        <v>0</v>
      </c>
      <c r="AG227" s="123"/>
      <c r="AH227" s="124">
        <v>0</v>
      </c>
      <c r="AI227" s="124">
        <v>0</v>
      </c>
      <c r="AJ227" s="124">
        <v>0</v>
      </c>
      <c r="AK227" s="124">
        <v>0</v>
      </c>
      <c r="AL227" s="124">
        <v>0</v>
      </c>
      <c r="AM227" s="124">
        <v>0</v>
      </c>
      <c r="AN227" s="124">
        <v>0</v>
      </c>
      <c r="AO227" s="124">
        <v>0</v>
      </c>
      <c r="AP227" s="124">
        <v>0</v>
      </c>
      <c r="AQ227" s="124">
        <v>0</v>
      </c>
      <c r="AR227" s="124">
        <v>0</v>
      </c>
      <c r="AS227" s="124">
        <v>0</v>
      </c>
      <c r="AT227" s="125">
        <f t="shared" si="28"/>
        <v>0</v>
      </c>
      <c r="AU227" s="125">
        <f t="shared" si="29"/>
        <v>0</v>
      </c>
      <c r="AV227" s="125">
        <f t="shared" si="30"/>
        <v>0</v>
      </c>
      <c r="AW227" s="125">
        <f t="shared" si="31"/>
        <v>0</v>
      </c>
    </row>
    <row r="228" spans="1:49" s="126" customFormat="1" ht="97.15" customHeight="1" x14ac:dyDescent="0.25">
      <c r="A228" s="113"/>
      <c r="B228" s="114"/>
      <c r="C228" s="115"/>
      <c r="D228" s="116" t="str">
        <f>IFERROR(+VLOOKUP(C228,[1]BASE!$Q$4:$R$241,2,0),"")</f>
        <v/>
      </c>
      <c r="E228" s="116" t="str">
        <f>IFERROR(+VLOOKUP(C228,[1]BASE!$H$4:$N$241,3,0),"")</f>
        <v/>
      </c>
      <c r="F228" s="116" t="str">
        <f>IFERROR(+VLOOKUP(C228,[1]BASE!$H$4:$N$241,4,0),"")</f>
        <v/>
      </c>
      <c r="G228" s="114"/>
      <c r="H228" s="117" t="str">
        <f>+IFERROR(VLOOKUP(G228,[1]BASE!$AL$4:$AM$31,2,0),"")</f>
        <v/>
      </c>
      <c r="I228" s="116" t="str">
        <f>IFERROR(+VLOOKUP(C228,[1]BASE!$AC$4:$AD$176,2,0),"")</f>
        <v/>
      </c>
      <c r="J228" s="115"/>
      <c r="K228" s="114"/>
      <c r="L228" s="116" t="str">
        <f t="shared" si="24"/>
        <v/>
      </c>
      <c r="M228" s="114"/>
      <c r="N228" s="114"/>
      <c r="O228" s="114"/>
      <c r="P228" s="114"/>
      <c r="Q228" s="114"/>
      <c r="R228" s="114"/>
      <c r="S228" s="114"/>
      <c r="T228" s="114"/>
      <c r="U228" s="114"/>
      <c r="V228" s="115"/>
      <c r="W228" s="114"/>
      <c r="X228" s="116" t="str">
        <f t="shared" si="25"/>
        <v/>
      </c>
      <c r="Y228" s="114"/>
      <c r="Z228" s="119"/>
      <c r="AA228" s="120" t="str">
        <f t="shared" si="26"/>
        <v/>
      </c>
      <c r="AB228" s="114"/>
      <c r="AC228" s="116" t="str">
        <f>IFERROR(+VLOOKUP(Z228,[1]BASE!$Z$4:$AA$246,2,0),"")</f>
        <v/>
      </c>
      <c r="AD228" s="121"/>
      <c r="AE228" s="121"/>
      <c r="AF228" s="122">
        <f t="shared" si="27"/>
        <v>0</v>
      </c>
      <c r="AG228" s="123"/>
      <c r="AH228" s="124">
        <v>0</v>
      </c>
      <c r="AI228" s="124">
        <v>0</v>
      </c>
      <c r="AJ228" s="124">
        <v>0</v>
      </c>
      <c r="AK228" s="124">
        <v>0</v>
      </c>
      <c r="AL228" s="124">
        <v>0</v>
      </c>
      <c r="AM228" s="124">
        <v>0</v>
      </c>
      <c r="AN228" s="124">
        <v>0</v>
      </c>
      <c r="AO228" s="124">
        <v>0</v>
      </c>
      <c r="AP228" s="124">
        <v>0</v>
      </c>
      <c r="AQ228" s="124">
        <v>0</v>
      </c>
      <c r="AR228" s="124">
        <v>0</v>
      </c>
      <c r="AS228" s="124">
        <v>0</v>
      </c>
      <c r="AT228" s="125">
        <f t="shared" si="28"/>
        <v>0</v>
      </c>
      <c r="AU228" s="125">
        <f t="shared" si="29"/>
        <v>0</v>
      </c>
      <c r="AV228" s="125">
        <f t="shared" si="30"/>
        <v>0</v>
      </c>
      <c r="AW228" s="125">
        <f t="shared" si="31"/>
        <v>0</v>
      </c>
    </row>
    <row r="229" spans="1:49" s="126" customFormat="1" ht="97.15" customHeight="1" x14ac:dyDescent="0.25">
      <c r="A229" s="113"/>
      <c r="B229" s="114"/>
      <c r="C229" s="115"/>
      <c r="D229" s="116" t="str">
        <f>IFERROR(+VLOOKUP(C229,[1]BASE!$Q$4:$R$241,2,0),"")</f>
        <v/>
      </c>
      <c r="E229" s="116" t="str">
        <f>IFERROR(+VLOOKUP(C229,[1]BASE!$H$4:$N$241,3,0),"")</f>
        <v/>
      </c>
      <c r="F229" s="116" t="str">
        <f>IFERROR(+VLOOKUP(C229,[1]BASE!$H$4:$N$241,4,0),"")</f>
        <v/>
      </c>
      <c r="G229" s="114"/>
      <c r="H229" s="117" t="str">
        <f>+IFERROR(VLOOKUP(G229,[1]BASE!$AL$4:$AM$31,2,0),"")</f>
        <v/>
      </c>
      <c r="I229" s="116" t="str">
        <f>IFERROR(+VLOOKUP(C229,[1]BASE!$AC$4:$AD$176,2,0),"")</f>
        <v/>
      </c>
      <c r="J229" s="115"/>
      <c r="K229" s="114"/>
      <c r="L229" s="116" t="str">
        <f t="shared" si="24"/>
        <v/>
      </c>
      <c r="M229" s="114"/>
      <c r="N229" s="114"/>
      <c r="O229" s="114"/>
      <c r="P229" s="114"/>
      <c r="Q229" s="114"/>
      <c r="R229" s="114"/>
      <c r="S229" s="114"/>
      <c r="T229" s="114"/>
      <c r="U229" s="114"/>
      <c r="V229" s="115"/>
      <c r="W229" s="114"/>
      <c r="X229" s="116" t="str">
        <f t="shared" si="25"/>
        <v/>
      </c>
      <c r="Y229" s="114"/>
      <c r="Z229" s="119"/>
      <c r="AA229" s="120" t="str">
        <f t="shared" si="26"/>
        <v/>
      </c>
      <c r="AB229" s="114"/>
      <c r="AC229" s="116" t="str">
        <f>IFERROR(+VLOOKUP(Z229,[1]BASE!$Z$4:$AA$246,2,0),"")</f>
        <v/>
      </c>
      <c r="AD229" s="121"/>
      <c r="AE229" s="121"/>
      <c r="AF229" s="122">
        <f t="shared" si="27"/>
        <v>0</v>
      </c>
      <c r="AG229" s="123"/>
      <c r="AH229" s="124">
        <v>0</v>
      </c>
      <c r="AI229" s="124">
        <v>0</v>
      </c>
      <c r="AJ229" s="124">
        <v>0</v>
      </c>
      <c r="AK229" s="124">
        <v>0</v>
      </c>
      <c r="AL229" s="124">
        <v>0</v>
      </c>
      <c r="AM229" s="124">
        <v>0</v>
      </c>
      <c r="AN229" s="124">
        <v>0</v>
      </c>
      <c r="AO229" s="124">
        <v>0</v>
      </c>
      <c r="AP229" s="124">
        <v>0</v>
      </c>
      <c r="AQ229" s="124">
        <v>0</v>
      </c>
      <c r="AR229" s="124">
        <v>0</v>
      </c>
      <c r="AS229" s="124">
        <v>0</v>
      </c>
      <c r="AT229" s="125">
        <f t="shared" si="28"/>
        <v>0</v>
      </c>
      <c r="AU229" s="125">
        <f t="shared" si="29"/>
        <v>0</v>
      </c>
      <c r="AV229" s="125">
        <f t="shared" si="30"/>
        <v>0</v>
      </c>
      <c r="AW229" s="125">
        <f t="shared" si="31"/>
        <v>0</v>
      </c>
    </row>
    <row r="230" spans="1:49" s="126" customFormat="1" ht="97.15" customHeight="1" x14ac:dyDescent="0.25">
      <c r="A230" s="113"/>
      <c r="B230" s="114"/>
      <c r="C230" s="115"/>
      <c r="D230" s="116" t="str">
        <f>IFERROR(+VLOOKUP(C230,[1]BASE!$Q$4:$R$241,2,0),"")</f>
        <v/>
      </c>
      <c r="E230" s="116" t="str">
        <f>IFERROR(+VLOOKUP(C230,[1]BASE!$H$4:$N$241,3,0),"")</f>
        <v/>
      </c>
      <c r="F230" s="116" t="str">
        <f>IFERROR(+VLOOKUP(C230,[1]BASE!$H$4:$N$241,4,0),"")</f>
        <v/>
      </c>
      <c r="G230" s="114"/>
      <c r="H230" s="117" t="str">
        <f>+IFERROR(VLOOKUP(G230,[1]BASE!$AL$4:$AM$31,2,0),"")</f>
        <v/>
      </c>
      <c r="I230" s="116" t="str">
        <f>IFERROR(+VLOOKUP(C230,[1]BASE!$AC$4:$AD$176,2,0),"")</f>
        <v/>
      </c>
      <c r="J230" s="115"/>
      <c r="K230" s="114"/>
      <c r="L230" s="116" t="str">
        <f t="shared" si="24"/>
        <v/>
      </c>
      <c r="M230" s="114"/>
      <c r="N230" s="114"/>
      <c r="O230" s="114"/>
      <c r="P230" s="114"/>
      <c r="Q230" s="114"/>
      <c r="R230" s="114"/>
      <c r="S230" s="114"/>
      <c r="T230" s="114"/>
      <c r="U230" s="114"/>
      <c r="V230" s="115"/>
      <c r="W230" s="114"/>
      <c r="X230" s="116" t="str">
        <f t="shared" si="25"/>
        <v/>
      </c>
      <c r="Y230" s="114"/>
      <c r="Z230" s="119"/>
      <c r="AA230" s="120" t="str">
        <f t="shared" si="26"/>
        <v/>
      </c>
      <c r="AB230" s="114"/>
      <c r="AC230" s="116" t="str">
        <f>IFERROR(+VLOOKUP(Z230,[1]BASE!$Z$4:$AA$246,2,0),"")</f>
        <v/>
      </c>
      <c r="AD230" s="121"/>
      <c r="AE230" s="121"/>
      <c r="AF230" s="122">
        <f t="shared" si="27"/>
        <v>0</v>
      </c>
      <c r="AG230" s="123"/>
      <c r="AH230" s="124">
        <v>0</v>
      </c>
      <c r="AI230" s="124">
        <v>0</v>
      </c>
      <c r="AJ230" s="124">
        <v>0</v>
      </c>
      <c r="AK230" s="124">
        <v>0</v>
      </c>
      <c r="AL230" s="124">
        <v>0</v>
      </c>
      <c r="AM230" s="124">
        <v>0</v>
      </c>
      <c r="AN230" s="124">
        <v>0</v>
      </c>
      <c r="AO230" s="124">
        <v>0</v>
      </c>
      <c r="AP230" s="124">
        <v>0</v>
      </c>
      <c r="AQ230" s="124">
        <v>0</v>
      </c>
      <c r="AR230" s="124">
        <v>0</v>
      </c>
      <c r="AS230" s="124">
        <v>0</v>
      </c>
      <c r="AT230" s="125">
        <f t="shared" si="28"/>
        <v>0</v>
      </c>
      <c r="AU230" s="125">
        <f t="shared" si="29"/>
        <v>0</v>
      </c>
      <c r="AV230" s="125">
        <f t="shared" si="30"/>
        <v>0</v>
      </c>
      <c r="AW230" s="125">
        <f t="shared" si="31"/>
        <v>0</v>
      </c>
    </row>
    <row r="231" spans="1:49" s="126" customFormat="1" ht="97.15" customHeight="1" x14ac:dyDescent="0.25">
      <c r="A231" s="113"/>
      <c r="B231" s="114"/>
      <c r="C231" s="115"/>
      <c r="D231" s="116" t="str">
        <f>IFERROR(+VLOOKUP(C231,[1]BASE!$Q$4:$R$241,2,0),"")</f>
        <v/>
      </c>
      <c r="E231" s="116" t="str">
        <f>IFERROR(+VLOOKUP(C231,[1]BASE!$H$4:$N$241,3,0),"")</f>
        <v/>
      </c>
      <c r="F231" s="116" t="str">
        <f>IFERROR(+VLOOKUP(C231,[1]BASE!$H$4:$N$241,4,0),"")</f>
        <v/>
      </c>
      <c r="G231" s="114"/>
      <c r="H231" s="117" t="str">
        <f>+IFERROR(VLOOKUP(G231,[1]BASE!$AL$4:$AM$31,2,0),"")</f>
        <v/>
      </c>
      <c r="I231" s="116" t="str">
        <f>IFERROR(+VLOOKUP(C231,[1]BASE!$AC$4:$AD$176,2,0),"")</f>
        <v/>
      </c>
      <c r="J231" s="115"/>
      <c r="K231" s="114"/>
      <c r="L231" s="116" t="str">
        <f t="shared" si="24"/>
        <v/>
      </c>
      <c r="M231" s="114"/>
      <c r="N231" s="114"/>
      <c r="O231" s="114"/>
      <c r="P231" s="114"/>
      <c r="Q231" s="114"/>
      <c r="R231" s="114"/>
      <c r="S231" s="114"/>
      <c r="T231" s="114"/>
      <c r="U231" s="114"/>
      <c r="V231" s="115"/>
      <c r="W231" s="114"/>
      <c r="X231" s="116" t="str">
        <f t="shared" si="25"/>
        <v/>
      </c>
      <c r="Y231" s="114"/>
      <c r="Z231" s="119"/>
      <c r="AA231" s="120" t="str">
        <f t="shared" si="26"/>
        <v/>
      </c>
      <c r="AB231" s="114"/>
      <c r="AC231" s="116" t="str">
        <f>IFERROR(+VLOOKUP(Z231,[1]BASE!$Z$4:$AA$246,2,0),"")</f>
        <v/>
      </c>
      <c r="AD231" s="121"/>
      <c r="AE231" s="121"/>
      <c r="AF231" s="122">
        <f t="shared" si="27"/>
        <v>0</v>
      </c>
      <c r="AG231" s="123"/>
      <c r="AH231" s="124">
        <v>0</v>
      </c>
      <c r="AI231" s="124">
        <v>0</v>
      </c>
      <c r="AJ231" s="124">
        <v>0</v>
      </c>
      <c r="AK231" s="124">
        <v>0</v>
      </c>
      <c r="AL231" s="124">
        <v>0</v>
      </c>
      <c r="AM231" s="124">
        <v>0</v>
      </c>
      <c r="AN231" s="124">
        <v>0</v>
      </c>
      <c r="AO231" s="124">
        <v>0</v>
      </c>
      <c r="AP231" s="124">
        <v>0</v>
      </c>
      <c r="AQ231" s="124">
        <v>0</v>
      </c>
      <c r="AR231" s="124">
        <v>0</v>
      </c>
      <c r="AS231" s="124">
        <v>0</v>
      </c>
      <c r="AT231" s="125">
        <f t="shared" si="28"/>
        <v>0</v>
      </c>
      <c r="AU231" s="125">
        <f t="shared" si="29"/>
        <v>0</v>
      </c>
      <c r="AV231" s="125">
        <f t="shared" si="30"/>
        <v>0</v>
      </c>
      <c r="AW231" s="125">
        <f t="shared" si="31"/>
        <v>0</v>
      </c>
    </row>
    <row r="232" spans="1:49" s="126" customFormat="1" ht="97.15" customHeight="1" x14ac:dyDescent="0.25">
      <c r="A232" s="113"/>
      <c r="B232" s="114"/>
      <c r="C232" s="115"/>
      <c r="D232" s="116" t="str">
        <f>IFERROR(+VLOOKUP(C232,[1]BASE!$Q$4:$R$241,2,0),"")</f>
        <v/>
      </c>
      <c r="E232" s="116" t="str">
        <f>IFERROR(+VLOOKUP(C232,[1]BASE!$H$4:$N$241,3,0),"")</f>
        <v/>
      </c>
      <c r="F232" s="116" t="str">
        <f>IFERROR(+VLOOKUP(C232,[1]BASE!$H$4:$N$241,4,0),"")</f>
        <v/>
      </c>
      <c r="G232" s="114"/>
      <c r="H232" s="117" t="str">
        <f>+IFERROR(VLOOKUP(G232,[1]BASE!$AL$4:$AM$31,2,0),"")</f>
        <v/>
      </c>
      <c r="I232" s="116" t="str">
        <f>IFERROR(+VLOOKUP(C232,[1]BASE!$AC$4:$AD$176,2,0),"")</f>
        <v/>
      </c>
      <c r="J232" s="115"/>
      <c r="K232" s="114"/>
      <c r="L232" s="116" t="str">
        <f t="shared" si="24"/>
        <v/>
      </c>
      <c r="M232" s="114"/>
      <c r="N232" s="114"/>
      <c r="O232" s="114"/>
      <c r="P232" s="114"/>
      <c r="Q232" s="114"/>
      <c r="R232" s="114"/>
      <c r="S232" s="114"/>
      <c r="T232" s="114"/>
      <c r="U232" s="114"/>
      <c r="V232" s="115"/>
      <c r="W232" s="114"/>
      <c r="X232" s="116" t="str">
        <f t="shared" si="25"/>
        <v/>
      </c>
      <c r="Y232" s="114"/>
      <c r="Z232" s="119"/>
      <c r="AA232" s="120" t="str">
        <f t="shared" si="26"/>
        <v/>
      </c>
      <c r="AB232" s="114"/>
      <c r="AC232" s="116" t="str">
        <f>IFERROR(+VLOOKUP(Z232,[1]BASE!$Z$4:$AA$246,2,0),"")</f>
        <v/>
      </c>
      <c r="AD232" s="121"/>
      <c r="AE232" s="121"/>
      <c r="AF232" s="122">
        <f t="shared" si="27"/>
        <v>0</v>
      </c>
      <c r="AG232" s="123"/>
      <c r="AH232" s="124">
        <v>0</v>
      </c>
      <c r="AI232" s="124">
        <v>0</v>
      </c>
      <c r="AJ232" s="124">
        <v>0</v>
      </c>
      <c r="AK232" s="124">
        <v>0</v>
      </c>
      <c r="AL232" s="124">
        <v>0</v>
      </c>
      <c r="AM232" s="124">
        <v>0</v>
      </c>
      <c r="AN232" s="124">
        <v>0</v>
      </c>
      <c r="AO232" s="124">
        <v>0</v>
      </c>
      <c r="AP232" s="124">
        <v>0</v>
      </c>
      <c r="AQ232" s="124">
        <v>0</v>
      </c>
      <c r="AR232" s="124">
        <v>0</v>
      </c>
      <c r="AS232" s="124">
        <v>0</v>
      </c>
      <c r="AT232" s="125">
        <f t="shared" si="28"/>
        <v>0</v>
      </c>
      <c r="AU232" s="125">
        <f t="shared" si="29"/>
        <v>0</v>
      </c>
      <c r="AV232" s="125">
        <f t="shared" si="30"/>
        <v>0</v>
      </c>
      <c r="AW232" s="125">
        <f t="shared" si="31"/>
        <v>0</v>
      </c>
    </row>
    <row r="233" spans="1:49" s="126" customFormat="1" ht="97.15" customHeight="1" x14ac:dyDescent="0.25">
      <c r="A233" s="113"/>
      <c r="B233" s="114"/>
      <c r="C233" s="115"/>
      <c r="D233" s="116" t="str">
        <f>IFERROR(+VLOOKUP(C233,[1]BASE!$Q$4:$R$241,2,0),"")</f>
        <v/>
      </c>
      <c r="E233" s="116" t="str">
        <f>IFERROR(+VLOOKUP(C233,[1]BASE!$H$4:$N$241,3,0),"")</f>
        <v/>
      </c>
      <c r="F233" s="116" t="str">
        <f>IFERROR(+VLOOKUP(C233,[1]BASE!$H$4:$N$241,4,0),"")</f>
        <v/>
      </c>
      <c r="G233" s="114"/>
      <c r="H233" s="117" t="str">
        <f>+IFERROR(VLOOKUP(G233,[1]BASE!$AL$4:$AM$31,2,0),"")</f>
        <v/>
      </c>
      <c r="I233" s="116" t="str">
        <f>IFERROR(+VLOOKUP(C233,[1]BASE!$AC$4:$AD$176,2,0),"")</f>
        <v/>
      </c>
      <c r="J233" s="115"/>
      <c r="K233" s="114"/>
      <c r="L233" s="116" t="str">
        <f t="shared" si="24"/>
        <v/>
      </c>
      <c r="M233" s="114"/>
      <c r="N233" s="114"/>
      <c r="O233" s="114"/>
      <c r="P233" s="114"/>
      <c r="Q233" s="114"/>
      <c r="R233" s="114"/>
      <c r="S233" s="114"/>
      <c r="T233" s="114"/>
      <c r="U233" s="114"/>
      <c r="V233" s="115"/>
      <c r="W233" s="114"/>
      <c r="X233" s="116" t="str">
        <f t="shared" si="25"/>
        <v/>
      </c>
      <c r="Y233" s="114"/>
      <c r="Z233" s="119"/>
      <c r="AA233" s="120" t="str">
        <f t="shared" si="26"/>
        <v/>
      </c>
      <c r="AB233" s="114"/>
      <c r="AC233" s="116" t="str">
        <f>IFERROR(+VLOOKUP(Z233,[1]BASE!$Z$4:$AA$246,2,0),"")</f>
        <v/>
      </c>
      <c r="AD233" s="121"/>
      <c r="AE233" s="121"/>
      <c r="AF233" s="122">
        <f t="shared" si="27"/>
        <v>0</v>
      </c>
      <c r="AG233" s="123"/>
      <c r="AH233" s="124">
        <v>0</v>
      </c>
      <c r="AI233" s="124">
        <v>0</v>
      </c>
      <c r="AJ233" s="124">
        <v>0</v>
      </c>
      <c r="AK233" s="124">
        <v>0</v>
      </c>
      <c r="AL233" s="124">
        <v>0</v>
      </c>
      <c r="AM233" s="124">
        <v>0</v>
      </c>
      <c r="AN233" s="124">
        <v>0</v>
      </c>
      <c r="AO233" s="124">
        <v>0</v>
      </c>
      <c r="AP233" s="124">
        <v>0</v>
      </c>
      <c r="AQ233" s="124">
        <v>0</v>
      </c>
      <c r="AR233" s="124">
        <v>0</v>
      </c>
      <c r="AS233" s="124">
        <v>0</v>
      </c>
      <c r="AT233" s="125">
        <f t="shared" si="28"/>
        <v>0</v>
      </c>
      <c r="AU233" s="125">
        <f t="shared" si="29"/>
        <v>0</v>
      </c>
      <c r="AV233" s="125">
        <f t="shared" si="30"/>
        <v>0</v>
      </c>
      <c r="AW233" s="125">
        <f t="shared" si="31"/>
        <v>0</v>
      </c>
    </row>
    <row r="234" spans="1:49" s="126" customFormat="1" ht="97.15" customHeight="1" x14ac:dyDescent="0.25">
      <c r="A234" s="113"/>
      <c r="B234" s="114"/>
      <c r="C234" s="115"/>
      <c r="D234" s="116" t="str">
        <f>IFERROR(+VLOOKUP(C234,[1]BASE!$Q$4:$R$241,2,0),"")</f>
        <v/>
      </c>
      <c r="E234" s="116" t="str">
        <f>IFERROR(+VLOOKUP(C234,[1]BASE!$H$4:$N$241,3,0),"")</f>
        <v/>
      </c>
      <c r="F234" s="116" t="str">
        <f>IFERROR(+VLOOKUP(C234,[1]BASE!$H$4:$N$241,4,0),"")</f>
        <v/>
      </c>
      <c r="G234" s="114"/>
      <c r="H234" s="117" t="str">
        <f>+IFERROR(VLOOKUP(G234,[1]BASE!$AL$4:$AM$31,2,0),"")</f>
        <v/>
      </c>
      <c r="I234" s="116" t="str">
        <f>IFERROR(+VLOOKUP(C234,[1]BASE!$AC$4:$AD$176,2,0),"")</f>
        <v/>
      </c>
      <c r="J234" s="115"/>
      <c r="K234" s="114"/>
      <c r="L234" s="116" t="str">
        <f t="shared" si="24"/>
        <v/>
      </c>
      <c r="M234" s="114"/>
      <c r="N234" s="114"/>
      <c r="O234" s="114"/>
      <c r="P234" s="114"/>
      <c r="Q234" s="114"/>
      <c r="R234" s="114"/>
      <c r="S234" s="114"/>
      <c r="T234" s="114"/>
      <c r="U234" s="114"/>
      <c r="V234" s="115"/>
      <c r="W234" s="114"/>
      <c r="X234" s="116" t="str">
        <f t="shared" si="25"/>
        <v/>
      </c>
      <c r="Y234" s="114"/>
      <c r="Z234" s="119"/>
      <c r="AA234" s="120" t="str">
        <f t="shared" si="26"/>
        <v/>
      </c>
      <c r="AB234" s="114"/>
      <c r="AC234" s="116" t="str">
        <f>IFERROR(+VLOOKUP(Z234,[1]BASE!$Z$4:$AA$246,2,0),"")</f>
        <v/>
      </c>
      <c r="AD234" s="121"/>
      <c r="AE234" s="121"/>
      <c r="AF234" s="122">
        <f t="shared" si="27"/>
        <v>0</v>
      </c>
      <c r="AG234" s="123"/>
      <c r="AH234" s="124">
        <v>0</v>
      </c>
      <c r="AI234" s="124">
        <v>0</v>
      </c>
      <c r="AJ234" s="124">
        <v>0</v>
      </c>
      <c r="AK234" s="124">
        <v>0</v>
      </c>
      <c r="AL234" s="124">
        <v>0</v>
      </c>
      <c r="AM234" s="124">
        <v>0</v>
      </c>
      <c r="AN234" s="124">
        <v>0</v>
      </c>
      <c r="AO234" s="124">
        <v>0</v>
      </c>
      <c r="AP234" s="124">
        <v>0</v>
      </c>
      <c r="AQ234" s="124">
        <v>0</v>
      </c>
      <c r="AR234" s="124">
        <v>0</v>
      </c>
      <c r="AS234" s="124">
        <v>0</v>
      </c>
      <c r="AT234" s="125">
        <f t="shared" si="28"/>
        <v>0</v>
      </c>
      <c r="AU234" s="125">
        <f t="shared" si="29"/>
        <v>0</v>
      </c>
      <c r="AV234" s="125">
        <f t="shared" si="30"/>
        <v>0</v>
      </c>
      <c r="AW234" s="125">
        <f t="shared" si="31"/>
        <v>0</v>
      </c>
    </row>
    <row r="235" spans="1:49" s="126" customFormat="1" ht="97.15" customHeight="1" x14ac:dyDescent="0.25">
      <c r="A235" s="113"/>
      <c r="B235" s="114"/>
      <c r="C235" s="115"/>
      <c r="D235" s="116" t="str">
        <f>IFERROR(+VLOOKUP(C235,[1]BASE!$Q$4:$R$241,2,0),"")</f>
        <v/>
      </c>
      <c r="E235" s="116" t="str">
        <f>IFERROR(+VLOOKUP(C235,[1]BASE!$H$4:$N$241,3,0),"")</f>
        <v/>
      </c>
      <c r="F235" s="116" t="str">
        <f>IFERROR(+VLOOKUP(C235,[1]BASE!$H$4:$N$241,4,0),"")</f>
        <v/>
      </c>
      <c r="G235" s="114"/>
      <c r="H235" s="117" t="str">
        <f>+IFERROR(VLOOKUP(G235,[1]BASE!$AL$4:$AM$31,2,0),"")</f>
        <v/>
      </c>
      <c r="I235" s="116" t="str">
        <f>IFERROR(+VLOOKUP(C235,[1]BASE!$AC$4:$AD$176,2,0),"")</f>
        <v/>
      </c>
      <c r="J235" s="115"/>
      <c r="K235" s="114"/>
      <c r="L235" s="116" t="str">
        <f t="shared" si="24"/>
        <v/>
      </c>
      <c r="M235" s="114"/>
      <c r="N235" s="114"/>
      <c r="O235" s="114"/>
      <c r="P235" s="114"/>
      <c r="Q235" s="114"/>
      <c r="R235" s="114"/>
      <c r="S235" s="114"/>
      <c r="T235" s="114"/>
      <c r="U235" s="114"/>
      <c r="V235" s="115"/>
      <c r="W235" s="114"/>
      <c r="X235" s="116" t="str">
        <f t="shared" si="25"/>
        <v/>
      </c>
      <c r="Y235" s="114"/>
      <c r="Z235" s="119"/>
      <c r="AA235" s="120" t="str">
        <f t="shared" si="26"/>
        <v/>
      </c>
      <c r="AB235" s="114"/>
      <c r="AC235" s="116" t="str">
        <f>IFERROR(+VLOOKUP(Z235,[1]BASE!$Z$4:$AA$246,2,0),"")</f>
        <v/>
      </c>
      <c r="AD235" s="121"/>
      <c r="AE235" s="121"/>
      <c r="AF235" s="122">
        <f t="shared" si="27"/>
        <v>0</v>
      </c>
      <c r="AG235" s="123"/>
      <c r="AH235" s="124">
        <v>0</v>
      </c>
      <c r="AI235" s="124">
        <v>0</v>
      </c>
      <c r="AJ235" s="124">
        <v>0</v>
      </c>
      <c r="AK235" s="124">
        <v>0</v>
      </c>
      <c r="AL235" s="124">
        <v>0</v>
      </c>
      <c r="AM235" s="124">
        <v>0</v>
      </c>
      <c r="AN235" s="124">
        <v>0</v>
      </c>
      <c r="AO235" s="124">
        <v>0</v>
      </c>
      <c r="AP235" s="124">
        <v>0</v>
      </c>
      <c r="AQ235" s="124">
        <v>0</v>
      </c>
      <c r="AR235" s="124">
        <v>0</v>
      </c>
      <c r="AS235" s="124">
        <v>0</v>
      </c>
      <c r="AT235" s="125">
        <f t="shared" si="28"/>
        <v>0</v>
      </c>
      <c r="AU235" s="125">
        <f t="shared" si="29"/>
        <v>0</v>
      </c>
      <c r="AV235" s="125">
        <f t="shared" si="30"/>
        <v>0</v>
      </c>
      <c r="AW235" s="125">
        <f t="shared" si="31"/>
        <v>0</v>
      </c>
    </row>
    <row r="236" spans="1:49" s="126" customFormat="1" ht="97.15" customHeight="1" x14ac:dyDescent="0.25">
      <c r="A236" s="113"/>
      <c r="B236" s="114"/>
      <c r="C236" s="115"/>
      <c r="D236" s="116" t="str">
        <f>IFERROR(+VLOOKUP(C236,[1]BASE!$Q$4:$R$241,2,0),"")</f>
        <v/>
      </c>
      <c r="E236" s="116" t="str">
        <f>IFERROR(+VLOOKUP(C236,[1]BASE!$H$4:$N$241,3,0),"")</f>
        <v/>
      </c>
      <c r="F236" s="116" t="str">
        <f>IFERROR(+VLOOKUP(C236,[1]BASE!$H$4:$N$241,4,0),"")</f>
        <v/>
      </c>
      <c r="G236" s="114"/>
      <c r="H236" s="117" t="str">
        <f>+IFERROR(VLOOKUP(G236,[1]BASE!$AL$4:$AM$31,2,0),"")</f>
        <v/>
      </c>
      <c r="I236" s="116" t="str">
        <f>IFERROR(+VLOOKUP(C236,[1]BASE!$AC$4:$AD$176,2,0),"")</f>
        <v/>
      </c>
      <c r="J236" s="115"/>
      <c r="K236" s="114"/>
      <c r="L236" s="116" t="str">
        <f t="shared" ref="L236:L299" si="32">+CONCATENATE(J236,K236)</f>
        <v/>
      </c>
      <c r="M236" s="114"/>
      <c r="N236" s="114"/>
      <c r="O236" s="114"/>
      <c r="P236" s="114"/>
      <c r="Q236" s="114"/>
      <c r="R236" s="114"/>
      <c r="S236" s="114"/>
      <c r="T236" s="114"/>
      <c r="U236" s="114"/>
      <c r="V236" s="115"/>
      <c r="W236" s="114"/>
      <c r="X236" s="116" t="str">
        <f t="shared" ref="X236:X299" si="33">+CONCATENATE(J236,V236,W236)</f>
        <v/>
      </c>
      <c r="Y236" s="114"/>
      <c r="Z236" s="119"/>
      <c r="AA236" s="120" t="str">
        <f t="shared" ref="AA236:AA299" si="34">+LEFT(Z236,2)</f>
        <v/>
      </c>
      <c r="AB236" s="114"/>
      <c r="AC236" s="116" t="str">
        <f>IFERROR(+VLOOKUP(Z236,[1]BASE!$Z$4:$AA$246,2,0),"")</f>
        <v/>
      </c>
      <c r="AD236" s="121"/>
      <c r="AE236" s="121"/>
      <c r="AF236" s="122">
        <f t="shared" ref="AF236:AF299" si="35">+AD236+AE236</f>
        <v>0</v>
      </c>
      <c r="AG236" s="123"/>
      <c r="AH236" s="124">
        <v>0</v>
      </c>
      <c r="AI236" s="124">
        <v>0</v>
      </c>
      <c r="AJ236" s="124">
        <v>0</v>
      </c>
      <c r="AK236" s="124">
        <v>0</v>
      </c>
      <c r="AL236" s="124">
        <v>0</v>
      </c>
      <c r="AM236" s="124">
        <v>0</v>
      </c>
      <c r="AN236" s="124">
        <v>0</v>
      </c>
      <c r="AO236" s="124">
        <v>0</v>
      </c>
      <c r="AP236" s="124">
        <v>0</v>
      </c>
      <c r="AQ236" s="124">
        <v>0</v>
      </c>
      <c r="AR236" s="124">
        <v>0</v>
      </c>
      <c r="AS236" s="124">
        <v>0</v>
      </c>
      <c r="AT236" s="125">
        <f t="shared" ref="AT236:AT299" si="36">SUM(AH236:AS236)</f>
        <v>0</v>
      </c>
      <c r="AU236" s="125">
        <f t="shared" ref="AU236:AU299" si="37">SUM(AH236:AK236)</f>
        <v>0</v>
      </c>
      <c r="AV236" s="125">
        <f t="shared" ref="AV236:AV299" si="38">SUM(AL236:AO236)</f>
        <v>0</v>
      </c>
      <c r="AW236" s="125">
        <f t="shared" ref="AW236:AW299" si="39">SUM(AP236:AS236)</f>
        <v>0</v>
      </c>
    </row>
    <row r="237" spans="1:49" s="126" customFormat="1" ht="97.15" customHeight="1" x14ac:dyDescent="0.25">
      <c r="A237" s="113"/>
      <c r="B237" s="114"/>
      <c r="C237" s="115"/>
      <c r="D237" s="116" t="str">
        <f>IFERROR(+VLOOKUP(C237,[1]BASE!$Q$4:$R$241,2,0),"")</f>
        <v/>
      </c>
      <c r="E237" s="116" t="str">
        <f>IFERROR(+VLOOKUP(C237,[1]BASE!$H$4:$N$241,3,0),"")</f>
        <v/>
      </c>
      <c r="F237" s="116" t="str">
        <f>IFERROR(+VLOOKUP(C237,[1]BASE!$H$4:$N$241,4,0),"")</f>
        <v/>
      </c>
      <c r="G237" s="114"/>
      <c r="H237" s="117" t="str">
        <f>+IFERROR(VLOOKUP(G237,[1]BASE!$AL$4:$AM$31,2,0),"")</f>
        <v/>
      </c>
      <c r="I237" s="116" t="str">
        <f>IFERROR(+VLOOKUP(C237,[1]BASE!$AC$4:$AD$176,2,0),"")</f>
        <v/>
      </c>
      <c r="J237" s="115"/>
      <c r="K237" s="114"/>
      <c r="L237" s="116" t="str">
        <f t="shared" si="32"/>
        <v/>
      </c>
      <c r="M237" s="114"/>
      <c r="N237" s="114"/>
      <c r="O237" s="114"/>
      <c r="P237" s="114"/>
      <c r="Q237" s="114"/>
      <c r="R237" s="114"/>
      <c r="S237" s="114"/>
      <c r="T237" s="114"/>
      <c r="U237" s="114"/>
      <c r="V237" s="115"/>
      <c r="W237" s="114"/>
      <c r="X237" s="116" t="str">
        <f t="shared" si="33"/>
        <v/>
      </c>
      <c r="Y237" s="114"/>
      <c r="Z237" s="119"/>
      <c r="AA237" s="120" t="str">
        <f t="shared" si="34"/>
        <v/>
      </c>
      <c r="AB237" s="114"/>
      <c r="AC237" s="116" t="str">
        <f>IFERROR(+VLOOKUP(Z237,[1]BASE!$Z$4:$AA$246,2,0),"")</f>
        <v/>
      </c>
      <c r="AD237" s="121"/>
      <c r="AE237" s="121"/>
      <c r="AF237" s="122">
        <f t="shared" si="35"/>
        <v>0</v>
      </c>
      <c r="AG237" s="123"/>
      <c r="AH237" s="124">
        <v>0</v>
      </c>
      <c r="AI237" s="124">
        <v>0</v>
      </c>
      <c r="AJ237" s="124">
        <v>0</v>
      </c>
      <c r="AK237" s="124">
        <v>0</v>
      </c>
      <c r="AL237" s="124">
        <v>0</v>
      </c>
      <c r="AM237" s="124">
        <v>0</v>
      </c>
      <c r="AN237" s="124">
        <v>0</v>
      </c>
      <c r="AO237" s="124">
        <v>0</v>
      </c>
      <c r="AP237" s="124">
        <v>0</v>
      </c>
      <c r="AQ237" s="124">
        <v>0</v>
      </c>
      <c r="AR237" s="124">
        <v>0</v>
      </c>
      <c r="AS237" s="124">
        <v>0</v>
      </c>
      <c r="AT237" s="125">
        <f t="shared" si="36"/>
        <v>0</v>
      </c>
      <c r="AU237" s="125">
        <f t="shared" si="37"/>
        <v>0</v>
      </c>
      <c r="AV237" s="125">
        <f t="shared" si="38"/>
        <v>0</v>
      </c>
      <c r="AW237" s="125">
        <f t="shared" si="39"/>
        <v>0</v>
      </c>
    </row>
    <row r="238" spans="1:49" s="126" customFormat="1" ht="97.15" customHeight="1" x14ac:dyDescent="0.25">
      <c r="A238" s="113"/>
      <c r="B238" s="114"/>
      <c r="C238" s="115"/>
      <c r="D238" s="116" t="str">
        <f>IFERROR(+VLOOKUP(C238,[1]BASE!$Q$4:$R$241,2,0),"")</f>
        <v/>
      </c>
      <c r="E238" s="116" t="str">
        <f>IFERROR(+VLOOKUP(C238,[1]BASE!$H$4:$N$241,3,0),"")</f>
        <v/>
      </c>
      <c r="F238" s="116" t="str">
        <f>IFERROR(+VLOOKUP(C238,[1]BASE!$H$4:$N$241,4,0),"")</f>
        <v/>
      </c>
      <c r="G238" s="114"/>
      <c r="H238" s="117" t="str">
        <f>+IFERROR(VLOOKUP(G238,[1]BASE!$AL$4:$AM$31,2,0),"")</f>
        <v/>
      </c>
      <c r="I238" s="116" t="str">
        <f>IFERROR(+VLOOKUP(C238,[1]BASE!$AC$4:$AD$176,2,0),"")</f>
        <v/>
      </c>
      <c r="J238" s="115"/>
      <c r="K238" s="114"/>
      <c r="L238" s="116" t="str">
        <f t="shared" si="32"/>
        <v/>
      </c>
      <c r="M238" s="114"/>
      <c r="N238" s="114"/>
      <c r="O238" s="114"/>
      <c r="P238" s="114"/>
      <c r="Q238" s="114"/>
      <c r="R238" s="114"/>
      <c r="S238" s="114"/>
      <c r="T238" s="114"/>
      <c r="U238" s="114"/>
      <c r="V238" s="115"/>
      <c r="W238" s="114"/>
      <c r="X238" s="116" t="str">
        <f t="shared" si="33"/>
        <v/>
      </c>
      <c r="Y238" s="114"/>
      <c r="Z238" s="119"/>
      <c r="AA238" s="120" t="str">
        <f t="shared" si="34"/>
        <v/>
      </c>
      <c r="AB238" s="114"/>
      <c r="AC238" s="116" t="str">
        <f>IFERROR(+VLOOKUP(Z238,[1]BASE!$Z$4:$AA$246,2,0),"")</f>
        <v/>
      </c>
      <c r="AD238" s="121"/>
      <c r="AE238" s="121"/>
      <c r="AF238" s="122">
        <f t="shared" si="35"/>
        <v>0</v>
      </c>
      <c r="AG238" s="123"/>
      <c r="AH238" s="124">
        <v>0</v>
      </c>
      <c r="AI238" s="124">
        <v>0</v>
      </c>
      <c r="AJ238" s="124">
        <v>0</v>
      </c>
      <c r="AK238" s="124">
        <v>0</v>
      </c>
      <c r="AL238" s="124">
        <v>0</v>
      </c>
      <c r="AM238" s="124">
        <v>0</v>
      </c>
      <c r="AN238" s="124">
        <v>0</v>
      </c>
      <c r="AO238" s="124">
        <v>0</v>
      </c>
      <c r="AP238" s="124">
        <v>0</v>
      </c>
      <c r="AQ238" s="124">
        <v>0</v>
      </c>
      <c r="AR238" s="124">
        <v>0</v>
      </c>
      <c r="AS238" s="124">
        <v>0</v>
      </c>
      <c r="AT238" s="125">
        <f t="shared" si="36"/>
        <v>0</v>
      </c>
      <c r="AU238" s="125">
        <f t="shared" si="37"/>
        <v>0</v>
      </c>
      <c r="AV238" s="125">
        <f t="shared" si="38"/>
        <v>0</v>
      </c>
      <c r="AW238" s="125">
        <f t="shared" si="39"/>
        <v>0</v>
      </c>
    </row>
    <row r="239" spans="1:49" s="126" customFormat="1" ht="97.15" customHeight="1" x14ac:dyDescent="0.25">
      <c r="A239" s="113"/>
      <c r="B239" s="114"/>
      <c r="C239" s="115"/>
      <c r="D239" s="116" t="str">
        <f>IFERROR(+VLOOKUP(C239,[1]BASE!$Q$4:$R$241,2,0),"")</f>
        <v/>
      </c>
      <c r="E239" s="116" t="str">
        <f>IFERROR(+VLOOKUP(C239,[1]BASE!$H$4:$N$241,3,0),"")</f>
        <v/>
      </c>
      <c r="F239" s="116" t="str">
        <f>IFERROR(+VLOOKUP(C239,[1]BASE!$H$4:$N$241,4,0),"")</f>
        <v/>
      </c>
      <c r="G239" s="114"/>
      <c r="H239" s="117" t="str">
        <f>+IFERROR(VLOOKUP(G239,[1]BASE!$AL$4:$AM$31,2,0),"")</f>
        <v/>
      </c>
      <c r="I239" s="116" t="str">
        <f>IFERROR(+VLOOKUP(C239,[1]BASE!$AC$4:$AD$176,2,0),"")</f>
        <v/>
      </c>
      <c r="J239" s="115"/>
      <c r="K239" s="114"/>
      <c r="L239" s="116" t="str">
        <f t="shared" si="32"/>
        <v/>
      </c>
      <c r="M239" s="114"/>
      <c r="N239" s="114"/>
      <c r="O239" s="114"/>
      <c r="P239" s="114"/>
      <c r="Q239" s="114"/>
      <c r="R239" s="114"/>
      <c r="S239" s="114"/>
      <c r="T239" s="114"/>
      <c r="U239" s="114"/>
      <c r="V239" s="115"/>
      <c r="W239" s="114"/>
      <c r="X239" s="116" t="str">
        <f t="shared" si="33"/>
        <v/>
      </c>
      <c r="Y239" s="114"/>
      <c r="Z239" s="119"/>
      <c r="AA239" s="120" t="str">
        <f t="shared" si="34"/>
        <v/>
      </c>
      <c r="AB239" s="114"/>
      <c r="AC239" s="116" t="str">
        <f>IFERROR(+VLOOKUP(Z239,[1]BASE!$Z$4:$AA$246,2,0),"")</f>
        <v/>
      </c>
      <c r="AD239" s="121"/>
      <c r="AE239" s="121"/>
      <c r="AF239" s="122">
        <f t="shared" si="35"/>
        <v>0</v>
      </c>
      <c r="AG239" s="123"/>
      <c r="AH239" s="124">
        <v>0</v>
      </c>
      <c r="AI239" s="124">
        <v>0</v>
      </c>
      <c r="AJ239" s="124">
        <v>0</v>
      </c>
      <c r="AK239" s="124">
        <v>0</v>
      </c>
      <c r="AL239" s="124">
        <v>0</v>
      </c>
      <c r="AM239" s="124">
        <v>0</v>
      </c>
      <c r="AN239" s="124">
        <v>0</v>
      </c>
      <c r="AO239" s="124">
        <v>0</v>
      </c>
      <c r="AP239" s="124">
        <v>0</v>
      </c>
      <c r="AQ239" s="124">
        <v>0</v>
      </c>
      <c r="AR239" s="124">
        <v>0</v>
      </c>
      <c r="AS239" s="124">
        <v>0</v>
      </c>
      <c r="AT239" s="125">
        <f t="shared" si="36"/>
        <v>0</v>
      </c>
      <c r="AU239" s="125">
        <f t="shared" si="37"/>
        <v>0</v>
      </c>
      <c r="AV239" s="125">
        <f t="shared" si="38"/>
        <v>0</v>
      </c>
      <c r="AW239" s="125">
        <f t="shared" si="39"/>
        <v>0</v>
      </c>
    </row>
    <row r="240" spans="1:49" s="126" customFormat="1" ht="97.15" customHeight="1" x14ac:dyDescent="0.25">
      <c r="A240" s="113"/>
      <c r="B240" s="114"/>
      <c r="C240" s="115"/>
      <c r="D240" s="116" t="str">
        <f>IFERROR(+VLOOKUP(C240,[1]BASE!$Q$4:$R$241,2,0),"")</f>
        <v/>
      </c>
      <c r="E240" s="116" t="str">
        <f>IFERROR(+VLOOKUP(C240,[1]BASE!$H$4:$N$241,3,0),"")</f>
        <v/>
      </c>
      <c r="F240" s="116" t="str">
        <f>IFERROR(+VLOOKUP(C240,[1]BASE!$H$4:$N$241,4,0),"")</f>
        <v/>
      </c>
      <c r="G240" s="114"/>
      <c r="H240" s="117" t="str">
        <f>+IFERROR(VLOOKUP(G240,[1]BASE!$AL$4:$AM$31,2,0),"")</f>
        <v/>
      </c>
      <c r="I240" s="116" t="str">
        <f>IFERROR(+VLOOKUP(C240,[1]BASE!$AC$4:$AD$176,2,0),"")</f>
        <v/>
      </c>
      <c r="J240" s="115"/>
      <c r="K240" s="114"/>
      <c r="L240" s="116" t="str">
        <f t="shared" si="32"/>
        <v/>
      </c>
      <c r="M240" s="114"/>
      <c r="N240" s="114"/>
      <c r="O240" s="114"/>
      <c r="P240" s="114"/>
      <c r="Q240" s="114"/>
      <c r="R240" s="114"/>
      <c r="S240" s="114"/>
      <c r="T240" s="114"/>
      <c r="U240" s="114"/>
      <c r="V240" s="115"/>
      <c r="W240" s="114"/>
      <c r="X240" s="116" t="str">
        <f t="shared" si="33"/>
        <v/>
      </c>
      <c r="Y240" s="114"/>
      <c r="Z240" s="119"/>
      <c r="AA240" s="120" t="str">
        <f t="shared" si="34"/>
        <v/>
      </c>
      <c r="AB240" s="114"/>
      <c r="AC240" s="116" t="str">
        <f>IFERROR(+VLOOKUP(Z240,[1]BASE!$Z$4:$AA$246,2,0),"")</f>
        <v/>
      </c>
      <c r="AD240" s="121"/>
      <c r="AE240" s="121"/>
      <c r="AF240" s="122">
        <f t="shared" si="35"/>
        <v>0</v>
      </c>
      <c r="AG240" s="123"/>
      <c r="AH240" s="124">
        <v>0</v>
      </c>
      <c r="AI240" s="124">
        <v>0</v>
      </c>
      <c r="AJ240" s="124">
        <v>0</v>
      </c>
      <c r="AK240" s="124">
        <v>0</v>
      </c>
      <c r="AL240" s="124">
        <v>0</v>
      </c>
      <c r="AM240" s="124">
        <v>0</v>
      </c>
      <c r="AN240" s="124">
        <v>0</v>
      </c>
      <c r="AO240" s="124">
        <v>0</v>
      </c>
      <c r="AP240" s="124">
        <v>0</v>
      </c>
      <c r="AQ240" s="124">
        <v>0</v>
      </c>
      <c r="AR240" s="124">
        <v>0</v>
      </c>
      <c r="AS240" s="124">
        <v>0</v>
      </c>
      <c r="AT240" s="125">
        <f t="shared" si="36"/>
        <v>0</v>
      </c>
      <c r="AU240" s="125">
        <f t="shared" si="37"/>
        <v>0</v>
      </c>
      <c r="AV240" s="125">
        <f t="shared" si="38"/>
        <v>0</v>
      </c>
      <c r="AW240" s="125">
        <f t="shared" si="39"/>
        <v>0</v>
      </c>
    </row>
    <row r="241" spans="1:49" s="126" customFormat="1" ht="97.15" customHeight="1" x14ac:dyDescent="0.25">
      <c r="A241" s="113"/>
      <c r="B241" s="114"/>
      <c r="C241" s="115"/>
      <c r="D241" s="116" t="str">
        <f>IFERROR(+VLOOKUP(C241,[1]BASE!$Q$4:$R$241,2,0),"")</f>
        <v/>
      </c>
      <c r="E241" s="116" t="str">
        <f>IFERROR(+VLOOKUP(C241,[1]BASE!$H$4:$N$241,3,0),"")</f>
        <v/>
      </c>
      <c r="F241" s="116" t="str">
        <f>IFERROR(+VLOOKUP(C241,[1]BASE!$H$4:$N$241,4,0),"")</f>
        <v/>
      </c>
      <c r="G241" s="114"/>
      <c r="H241" s="117" t="str">
        <f>+IFERROR(VLOOKUP(G241,[1]BASE!$AL$4:$AM$31,2,0),"")</f>
        <v/>
      </c>
      <c r="I241" s="116" t="str">
        <f>IFERROR(+VLOOKUP(C241,[1]BASE!$AC$4:$AD$176,2,0),"")</f>
        <v/>
      </c>
      <c r="J241" s="115"/>
      <c r="K241" s="114"/>
      <c r="L241" s="116" t="str">
        <f t="shared" si="32"/>
        <v/>
      </c>
      <c r="M241" s="114"/>
      <c r="N241" s="114"/>
      <c r="O241" s="114"/>
      <c r="P241" s="114"/>
      <c r="Q241" s="114"/>
      <c r="R241" s="114"/>
      <c r="S241" s="114"/>
      <c r="T241" s="114"/>
      <c r="U241" s="114"/>
      <c r="V241" s="115"/>
      <c r="W241" s="114"/>
      <c r="X241" s="116" t="str">
        <f t="shared" si="33"/>
        <v/>
      </c>
      <c r="Y241" s="114"/>
      <c r="Z241" s="119"/>
      <c r="AA241" s="120" t="str">
        <f t="shared" si="34"/>
        <v/>
      </c>
      <c r="AB241" s="114"/>
      <c r="AC241" s="116" t="str">
        <f>IFERROR(+VLOOKUP(Z241,[1]BASE!$Z$4:$AA$246,2,0),"")</f>
        <v/>
      </c>
      <c r="AD241" s="121"/>
      <c r="AE241" s="121"/>
      <c r="AF241" s="122">
        <f t="shared" si="35"/>
        <v>0</v>
      </c>
      <c r="AG241" s="123"/>
      <c r="AH241" s="124">
        <v>0</v>
      </c>
      <c r="AI241" s="124">
        <v>0</v>
      </c>
      <c r="AJ241" s="124">
        <v>0</v>
      </c>
      <c r="AK241" s="124">
        <v>0</v>
      </c>
      <c r="AL241" s="124">
        <v>0</v>
      </c>
      <c r="AM241" s="124">
        <v>0</v>
      </c>
      <c r="AN241" s="124">
        <v>0</v>
      </c>
      <c r="AO241" s="124">
        <v>0</v>
      </c>
      <c r="AP241" s="124">
        <v>0</v>
      </c>
      <c r="AQ241" s="124">
        <v>0</v>
      </c>
      <c r="AR241" s="124">
        <v>0</v>
      </c>
      <c r="AS241" s="124">
        <v>0</v>
      </c>
      <c r="AT241" s="125">
        <f t="shared" si="36"/>
        <v>0</v>
      </c>
      <c r="AU241" s="125">
        <f t="shared" si="37"/>
        <v>0</v>
      </c>
      <c r="AV241" s="125">
        <f t="shared" si="38"/>
        <v>0</v>
      </c>
      <c r="AW241" s="125">
        <f t="shared" si="39"/>
        <v>0</v>
      </c>
    </row>
    <row r="242" spans="1:49" s="126" customFormat="1" ht="97.15" customHeight="1" x14ac:dyDescent="0.25">
      <c r="A242" s="113"/>
      <c r="B242" s="114"/>
      <c r="C242" s="115"/>
      <c r="D242" s="116" t="str">
        <f>IFERROR(+VLOOKUP(C242,[1]BASE!$Q$4:$R$241,2,0),"")</f>
        <v/>
      </c>
      <c r="E242" s="116" t="str">
        <f>IFERROR(+VLOOKUP(C242,[1]BASE!$H$4:$N$241,3,0),"")</f>
        <v/>
      </c>
      <c r="F242" s="116" t="str">
        <f>IFERROR(+VLOOKUP(C242,[1]BASE!$H$4:$N$241,4,0),"")</f>
        <v/>
      </c>
      <c r="G242" s="114"/>
      <c r="H242" s="117" t="str">
        <f>+IFERROR(VLOOKUP(G242,[1]BASE!$AL$4:$AM$31,2,0),"")</f>
        <v/>
      </c>
      <c r="I242" s="116" t="str">
        <f>IFERROR(+VLOOKUP(C242,[1]BASE!$AC$4:$AD$176,2,0),"")</f>
        <v/>
      </c>
      <c r="J242" s="115"/>
      <c r="K242" s="114"/>
      <c r="L242" s="116" t="str">
        <f t="shared" si="32"/>
        <v/>
      </c>
      <c r="M242" s="114"/>
      <c r="N242" s="114"/>
      <c r="O242" s="114"/>
      <c r="P242" s="114"/>
      <c r="Q242" s="114"/>
      <c r="R242" s="114"/>
      <c r="S242" s="114"/>
      <c r="T242" s="114"/>
      <c r="U242" s="114"/>
      <c r="V242" s="115"/>
      <c r="W242" s="114"/>
      <c r="X242" s="116" t="str">
        <f t="shared" si="33"/>
        <v/>
      </c>
      <c r="Y242" s="114"/>
      <c r="Z242" s="119"/>
      <c r="AA242" s="120" t="str">
        <f t="shared" si="34"/>
        <v/>
      </c>
      <c r="AB242" s="114"/>
      <c r="AC242" s="116" t="str">
        <f>IFERROR(+VLOOKUP(Z242,[1]BASE!$Z$4:$AA$246,2,0),"")</f>
        <v/>
      </c>
      <c r="AD242" s="121"/>
      <c r="AE242" s="121"/>
      <c r="AF242" s="122">
        <f t="shared" si="35"/>
        <v>0</v>
      </c>
      <c r="AG242" s="123"/>
      <c r="AH242" s="124">
        <v>0</v>
      </c>
      <c r="AI242" s="124">
        <v>0</v>
      </c>
      <c r="AJ242" s="124">
        <v>0</v>
      </c>
      <c r="AK242" s="124">
        <v>0</v>
      </c>
      <c r="AL242" s="124">
        <v>0</v>
      </c>
      <c r="AM242" s="124">
        <v>0</v>
      </c>
      <c r="AN242" s="124">
        <v>0</v>
      </c>
      <c r="AO242" s="124">
        <v>0</v>
      </c>
      <c r="AP242" s="124">
        <v>0</v>
      </c>
      <c r="AQ242" s="124">
        <v>0</v>
      </c>
      <c r="AR242" s="124">
        <v>0</v>
      </c>
      <c r="AS242" s="124">
        <v>0</v>
      </c>
      <c r="AT242" s="125">
        <f t="shared" si="36"/>
        <v>0</v>
      </c>
      <c r="AU242" s="125">
        <f t="shared" si="37"/>
        <v>0</v>
      </c>
      <c r="AV242" s="125">
        <f t="shared" si="38"/>
        <v>0</v>
      </c>
      <c r="AW242" s="125">
        <f t="shared" si="39"/>
        <v>0</v>
      </c>
    </row>
    <row r="243" spans="1:49" s="126" customFormat="1" ht="97.15" customHeight="1" x14ac:dyDescent="0.25">
      <c r="A243" s="113"/>
      <c r="B243" s="114"/>
      <c r="C243" s="115"/>
      <c r="D243" s="116" t="str">
        <f>IFERROR(+VLOOKUP(C243,[1]BASE!$Q$4:$R$241,2,0),"")</f>
        <v/>
      </c>
      <c r="E243" s="116" t="str">
        <f>IFERROR(+VLOOKUP(C243,[1]BASE!$H$4:$N$241,3,0),"")</f>
        <v/>
      </c>
      <c r="F243" s="116" t="str">
        <f>IFERROR(+VLOOKUP(C243,[1]BASE!$H$4:$N$241,4,0),"")</f>
        <v/>
      </c>
      <c r="G243" s="114"/>
      <c r="H243" s="117" t="str">
        <f>+IFERROR(VLOOKUP(G243,[1]BASE!$AL$4:$AM$31,2,0),"")</f>
        <v/>
      </c>
      <c r="I243" s="116" t="str">
        <f>IFERROR(+VLOOKUP(C243,[1]BASE!$AC$4:$AD$176,2,0),"")</f>
        <v/>
      </c>
      <c r="J243" s="115"/>
      <c r="K243" s="114"/>
      <c r="L243" s="116" t="str">
        <f t="shared" si="32"/>
        <v/>
      </c>
      <c r="M243" s="114"/>
      <c r="N243" s="114"/>
      <c r="O243" s="114"/>
      <c r="P243" s="114"/>
      <c r="Q243" s="114"/>
      <c r="R243" s="114"/>
      <c r="S243" s="114"/>
      <c r="T243" s="114"/>
      <c r="U243" s="114"/>
      <c r="V243" s="115"/>
      <c r="W243" s="114"/>
      <c r="X243" s="116" t="str">
        <f t="shared" si="33"/>
        <v/>
      </c>
      <c r="Y243" s="114"/>
      <c r="Z243" s="119"/>
      <c r="AA243" s="120" t="str">
        <f t="shared" si="34"/>
        <v/>
      </c>
      <c r="AB243" s="114"/>
      <c r="AC243" s="116" t="str">
        <f>IFERROR(+VLOOKUP(Z243,[1]BASE!$Z$4:$AA$246,2,0),"")</f>
        <v/>
      </c>
      <c r="AD243" s="121"/>
      <c r="AE243" s="121"/>
      <c r="AF243" s="122">
        <f t="shared" si="35"/>
        <v>0</v>
      </c>
      <c r="AG243" s="123"/>
      <c r="AH243" s="124">
        <v>0</v>
      </c>
      <c r="AI243" s="124">
        <v>0</v>
      </c>
      <c r="AJ243" s="124">
        <v>0</v>
      </c>
      <c r="AK243" s="124">
        <v>0</v>
      </c>
      <c r="AL243" s="124">
        <v>0</v>
      </c>
      <c r="AM243" s="124">
        <v>0</v>
      </c>
      <c r="AN243" s="124">
        <v>0</v>
      </c>
      <c r="AO243" s="124">
        <v>0</v>
      </c>
      <c r="AP243" s="124">
        <v>0</v>
      </c>
      <c r="AQ243" s="124">
        <v>0</v>
      </c>
      <c r="AR243" s="124">
        <v>0</v>
      </c>
      <c r="AS243" s="124">
        <v>0</v>
      </c>
      <c r="AT243" s="125">
        <f t="shared" si="36"/>
        <v>0</v>
      </c>
      <c r="AU243" s="125">
        <f t="shared" si="37"/>
        <v>0</v>
      </c>
      <c r="AV243" s="125">
        <f t="shared" si="38"/>
        <v>0</v>
      </c>
      <c r="AW243" s="125">
        <f t="shared" si="39"/>
        <v>0</v>
      </c>
    </row>
    <row r="244" spans="1:49" s="126" customFormat="1" ht="97.15" customHeight="1" x14ac:dyDescent="0.25">
      <c r="A244" s="113"/>
      <c r="B244" s="114"/>
      <c r="C244" s="115"/>
      <c r="D244" s="116" t="str">
        <f>IFERROR(+VLOOKUP(C244,[1]BASE!$Q$4:$R$241,2,0),"")</f>
        <v/>
      </c>
      <c r="E244" s="116" t="str">
        <f>IFERROR(+VLOOKUP(C244,[1]BASE!$H$4:$N$241,3,0),"")</f>
        <v/>
      </c>
      <c r="F244" s="116" t="str">
        <f>IFERROR(+VLOOKUP(C244,[1]BASE!$H$4:$N$241,4,0),"")</f>
        <v/>
      </c>
      <c r="G244" s="114"/>
      <c r="H244" s="117" t="str">
        <f>+IFERROR(VLOOKUP(G244,[1]BASE!$AL$4:$AM$31,2,0),"")</f>
        <v/>
      </c>
      <c r="I244" s="116" t="str">
        <f>IFERROR(+VLOOKUP(C244,[1]BASE!$AC$4:$AD$176,2,0),"")</f>
        <v/>
      </c>
      <c r="J244" s="115"/>
      <c r="K244" s="114"/>
      <c r="L244" s="116" t="str">
        <f t="shared" si="32"/>
        <v/>
      </c>
      <c r="M244" s="114"/>
      <c r="N244" s="114"/>
      <c r="O244" s="114"/>
      <c r="P244" s="114"/>
      <c r="Q244" s="114"/>
      <c r="R244" s="114"/>
      <c r="S244" s="114"/>
      <c r="T244" s="114"/>
      <c r="U244" s="114"/>
      <c r="V244" s="115"/>
      <c r="W244" s="114"/>
      <c r="X244" s="116" t="str">
        <f t="shared" si="33"/>
        <v/>
      </c>
      <c r="Y244" s="114"/>
      <c r="Z244" s="119"/>
      <c r="AA244" s="120" t="str">
        <f t="shared" si="34"/>
        <v/>
      </c>
      <c r="AB244" s="114"/>
      <c r="AC244" s="116" t="str">
        <f>IFERROR(+VLOOKUP(Z244,[1]BASE!$Z$4:$AA$246,2,0),"")</f>
        <v/>
      </c>
      <c r="AD244" s="121"/>
      <c r="AE244" s="121"/>
      <c r="AF244" s="122">
        <f t="shared" si="35"/>
        <v>0</v>
      </c>
      <c r="AG244" s="123"/>
      <c r="AH244" s="124">
        <v>0</v>
      </c>
      <c r="AI244" s="124">
        <v>0</v>
      </c>
      <c r="AJ244" s="124">
        <v>0</v>
      </c>
      <c r="AK244" s="124">
        <v>0</v>
      </c>
      <c r="AL244" s="124">
        <v>0</v>
      </c>
      <c r="AM244" s="124">
        <v>0</v>
      </c>
      <c r="AN244" s="124">
        <v>0</v>
      </c>
      <c r="AO244" s="124">
        <v>0</v>
      </c>
      <c r="AP244" s="124">
        <v>0</v>
      </c>
      <c r="AQ244" s="124">
        <v>0</v>
      </c>
      <c r="AR244" s="124">
        <v>0</v>
      </c>
      <c r="AS244" s="124">
        <v>0</v>
      </c>
      <c r="AT244" s="125">
        <f t="shared" si="36"/>
        <v>0</v>
      </c>
      <c r="AU244" s="125">
        <f t="shared" si="37"/>
        <v>0</v>
      </c>
      <c r="AV244" s="125">
        <f t="shared" si="38"/>
        <v>0</v>
      </c>
      <c r="AW244" s="125">
        <f t="shared" si="39"/>
        <v>0</v>
      </c>
    </row>
    <row r="245" spans="1:49" s="126" customFormat="1" ht="97.15" customHeight="1" x14ac:dyDescent="0.25">
      <c r="A245" s="113"/>
      <c r="B245" s="114"/>
      <c r="C245" s="115"/>
      <c r="D245" s="116" t="str">
        <f>IFERROR(+VLOOKUP(C245,[1]BASE!$Q$4:$R$241,2,0),"")</f>
        <v/>
      </c>
      <c r="E245" s="116" t="str">
        <f>IFERROR(+VLOOKUP(C245,[1]BASE!$H$4:$N$241,3,0),"")</f>
        <v/>
      </c>
      <c r="F245" s="116" t="str">
        <f>IFERROR(+VLOOKUP(C245,[1]BASE!$H$4:$N$241,4,0),"")</f>
        <v/>
      </c>
      <c r="G245" s="114"/>
      <c r="H245" s="117" t="str">
        <f>+IFERROR(VLOOKUP(G245,[1]BASE!$AL$4:$AM$31,2,0),"")</f>
        <v/>
      </c>
      <c r="I245" s="116" t="str">
        <f>IFERROR(+VLOOKUP(C245,[1]BASE!$AC$4:$AD$176,2,0),"")</f>
        <v/>
      </c>
      <c r="J245" s="115"/>
      <c r="K245" s="114"/>
      <c r="L245" s="116" t="str">
        <f t="shared" si="32"/>
        <v/>
      </c>
      <c r="M245" s="114"/>
      <c r="N245" s="114"/>
      <c r="O245" s="114"/>
      <c r="P245" s="114"/>
      <c r="Q245" s="114"/>
      <c r="R245" s="114"/>
      <c r="S245" s="114"/>
      <c r="T245" s="114"/>
      <c r="U245" s="114"/>
      <c r="V245" s="115"/>
      <c r="W245" s="114"/>
      <c r="X245" s="116" t="str">
        <f t="shared" si="33"/>
        <v/>
      </c>
      <c r="Y245" s="114"/>
      <c r="Z245" s="119"/>
      <c r="AA245" s="120" t="str">
        <f t="shared" si="34"/>
        <v/>
      </c>
      <c r="AB245" s="114"/>
      <c r="AC245" s="116" t="str">
        <f>IFERROR(+VLOOKUP(Z245,[1]BASE!$Z$4:$AA$246,2,0),"")</f>
        <v/>
      </c>
      <c r="AD245" s="121"/>
      <c r="AE245" s="121"/>
      <c r="AF245" s="122">
        <f t="shared" si="35"/>
        <v>0</v>
      </c>
      <c r="AG245" s="123"/>
      <c r="AH245" s="124">
        <v>0</v>
      </c>
      <c r="AI245" s="124">
        <v>0</v>
      </c>
      <c r="AJ245" s="124">
        <v>0</v>
      </c>
      <c r="AK245" s="124">
        <v>0</v>
      </c>
      <c r="AL245" s="124">
        <v>0</v>
      </c>
      <c r="AM245" s="124">
        <v>0</v>
      </c>
      <c r="AN245" s="124">
        <v>0</v>
      </c>
      <c r="AO245" s="124">
        <v>0</v>
      </c>
      <c r="AP245" s="124">
        <v>0</v>
      </c>
      <c r="AQ245" s="124">
        <v>0</v>
      </c>
      <c r="AR245" s="124">
        <v>0</v>
      </c>
      <c r="AS245" s="124">
        <v>0</v>
      </c>
      <c r="AT245" s="125">
        <f t="shared" si="36"/>
        <v>0</v>
      </c>
      <c r="AU245" s="125">
        <f t="shared" si="37"/>
        <v>0</v>
      </c>
      <c r="AV245" s="125">
        <f t="shared" si="38"/>
        <v>0</v>
      </c>
      <c r="AW245" s="125">
        <f t="shared" si="39"/>
        <v>0</v>
      </c>
    </row>
    <row r="246" spans="1:49" s="126" customFormat="1" ht="97.15" customHeight="1" x14ac:dyDescent="0.25">
      <c r="A246" s="113"/>
      <c r="B246" s="114"/>
      <c r="C246" s="115"/>
      <c r="D246" s="116" t="str">
        <f>IFERROR(+VLOOKUP(C246,[1]BASE!$Q$4:$R$241,2,0),"")</f>
        <v/>
      </c>
      <c r="E246" s="116" t="str">
        <f>IFERROR(+VLOOKUP(C246,[1]BASE!$H$4:$N$241,3,0),"")</f>
        <v/>
      </c>
      <c r="F246" s="116" t="str">
        <f>IFERROR(+VLOOKUP(C246,[1]BASE!$H$4:$N$241,4,0),"")</f>
        <v/>
      </c>
      <c r="G246" s="114"/>
      <c r="H246" s="117" t="str">
        <f>+IFERROR(VLOOKUP(G246,[1]BASE!$AL$4:$AM$31,2,0),"")</f>
        <v/>
      </c>
      <c r="I246" s="116" t="str">
        <f>IFERROR(+VLOOKUP(C246,[1]BASE!$AC$4:$AD$176,2,0),"")</f>
        <v/>
      </c>
      <c r="J246" s="115"/>
      <c r="K246" s="114"/>
      <c r="L246" s="116" t="str">
        <f t="shared" si="32"/>
        <v/>
      </c>
      <c r="M246" s="114"/>
      <c r="N246" s="114"/>
      <c r="O246" s="114"/>
      <c r="P246" s="114"/>
      <c r="Q246" s="114"/>
      <c r="R246" s="114"/>
      <c r="S246" s="114"/>
      <c r="T246" s="114"/>
      <c r="U246" s="114"/>
      <c r="V246" s="115"/>
      <c r="W246" s="114"/>
      <c r="X246" s="116" t="str">
        <f t="shared" si="33"/>
        <v/>
      </c>
      <c r="Y246" s="114"/>
      <c r="Z246" s="119"/>
      <c r="AA246" s="120" t="str">
        <f t="shared" si="34"/>
        <v/>
      </c>
      <c r="AB246" s="114"/>
      <c r="AC246" s="116" t="str">
        <f>IFERROR(+VLOOKUP(Z246,[1]BASE!$Z$4:$AA$246,2,0),"")</f>
        <v/>
      </c>
      <c r="AD246" s="121"/>
      <c r="AE246" s="121"/>
      <c r="AF246" s="122">
        <f t="shared" si="35"/>
        <v>0</v>
      </c>
      <c r="AG246" s="123"/>
      <c r="AH246" s="124">
        <v>0</v>
      </c>
      <c r="AI246" s="124">
        <v>0</v>
      </c>
      <c r="AJ246" s="124">
        <v>0</v>
      </c>
      <c r="AK246" s="124">
        <v>0</v>
      </c>
      <c r="AL246" s="124">
        <v>0</v>
      </c>
      <c r="AM246" s="124">
        <v>0</v>
      </c>
      <c r="AN246" s="124">
        <v>0</v>
      </c>
      <c r="AO246" s="124">
        <v>0</v>
      </c>
      <c r="AP246" s="124">
        <v>0</v>
      </c>
      <c r="AQ246" s="124">
        <v>0</v>
      </c>
      <c r="AR246" s="124">
        <v>0</v>
      </c>
      <c r="AS246" s="124">
        <v>0</v>
      </c>
      <c r="AT246" s="125">
        <f t="shared" si="36"/>
        <v>0</v>
      </c>
      <c r="AU246" s="125">
        <f t="shared" si="37"/>
        <v>0</v>
      </c>
      <c r="AV246" s="125">
        <f t="shared" si="38"/>
        <v>0</v>
      </c>
      <c r="AW246" s="125">
        <f t="shared" si="39"/>
        <v>0</v>
      </c>
    </row>
    <row r="247" spans="1:49" s="126" customFormat="1" ht="97.15" customHeight="1" x14ac:dyDescent="0.25">
      <c r="A247" s="113"/>
      <c r="B247" s="114"/>
      <c r="C247" s="115"/>
      <c r="D247" s="116" t="str">
        <f>IFERROR(+VLOOKUP(C247,[1]BASE!$Q$4:$R$241,2,0),"")</f>
        <v/>
      </c>
      <c r="E247" s="116" t="str">
        <f>IFERROR(+VLOOKUP(C247,[1]BASE!$H$4:$N$241,3,0),"")</f>
        <v/>
      </c>
      <c r="F247" s="116" t="str">
        <f>IFERROR(+VLOOKUP(C247,[1]BASE!$H$4:$N$241,4,0),"")</f>
        <v/>
      </c>
      <c r="G247" s="114"/>
      <c r="H247" s="117" t="str">
        <f>+IFERROR(VLOOKUP(G247,[1]BASE!$AL$4:$AM$31,2,0),"")</f>
        <v/>
      </c>
      <c r="I247" s="116" t="str">
        <f>IFERROR(+VLOOKUP(C247,[1]BASE!$AC$4:$AD$176,2,0),"")</f>
        <v/>
      </c>
      <c r="J247" s="115"/>
      <c r="K247" s="114"/>
      <c r="L247" s="116" t="str">
        <f t="shared" si="32"/>
        <v/>
      </c>
      <c r="M247" s="114"/>
      <c r="N247" s="114"/>
      <c r="O247" s="114"/>
      <c r="P247" s="114"/>
      <c r="Q247" s="114"/>
      <c r="R247" s="114"/>
      <c r="S247" s="114"/>
      <c r="T247" s="114"/>
      <c r="U247" s="114"/>
      <c r="V247" s="115"/>
      <c r="W247" s="114"/>
      <c r="X247" s="116" t="str">
        <f t="shared" si="33"/>
        <v/>
      </c>
      <c r="Y247" s="114"/>
      <c r="Z247" s="119"/>
      <c r="AA247" s="120" t="str">
        <f t="shared" si="34"/>
        <v/>
      </c>
      <c r="AB247" s="114"/>
      <c r="AC247" s="116" t="str">
        <f>IFERROR(+VLOOKUP(Z247,[1]BASE!$Z$4:$AA$246,2,0),"")</f>
        <v/>
      </c>
      <c r="AD247" s="121"/>
      <c r="AE247" s="121"/>
      <c r="AF247" s="122">
        <f t="shared" si="35"/>
        <v>0</v>
      </c>
      <c r="AG247" s="123"/>
      <c r="AH247" s="124">
        <v>0</v>
      </c>
      <c r="AI247" s="124">
        <v>0</v>
      </c>
      <c r="AJ247" s="124">
        <v>0</v>
      </c>
      <c r="AK247" s="124">
        <v>0</v>
      </c>
      <c r="AL247" s="124">
        <v>0</v>
      </c>
      <c r="AM247" s="124">
        <v>0</v>
      </c>
      <c r="AN247" s="124">
        <v>0</v>
      </c>
      <c r="AO247" s="124">
        <v>0</v>
      </c>
      <c r="AP247" s="124">
        <v>0</v>
      </c>
      <c r="AQ247" s="124">
        <v>0</v>
      </c>
      <c r="AR247" s="124">
        <v>0</v>
      </c>
      <c r="AS247" s="124">
        <v>0</v>
      </c>
      <c r="AT247" s="125">
        <f t="shared" si="36"/>
        <v>0</v>
      </c>
      <c r="AU247" s="125">
        <f t="shared" si="37"/>
        <v>0</v>
      </c>
      <c r="AV247" s="125">
        <f t="shared" si="38"/>
        <v>0</v>
      </c>
      <c r="AW247" s="125">
        <f t="shared" si="39"/>
        <v>0</v>
      </c>
    </row>
    <row r="248" spans="1:49" s="126" customFormat="1" ht="97.15" customHeight="1" x14ac:dyDescent="0.25">
      <c r="A248" s="113"/>
      <c r="B248" s="114"/>
      <c r="C248" s="115"/>
      <c r="D248" s="116" t="str">
        <f>IFERROR(+VLOOKUP(C248,[1]BASE!$Q$4:$R$241,2,0),"")</f>
        <v/>
      </c>
      <c r="E248" s="116" t="str">
        <f>IFERROR(+VLOOKUP(C248,[1]BASE!$H$4:$N$241,3,0),"")</f>
        <v/>
      </c>
      <c r="F248" s="116" t="str">
        <f>IFERROR(+VLOOKUP(C248,[1]BASE!$H$4:$N$241,4,0),"")</f>
        <v/>
      </c>
      <c r="G248" s="114"/>
      <c r="H248" s="117" t="str">
        <f>+IFERROR(VLOOKUP(G248,[1]BASE!$AL$4:$AM$31,2,0),"")</f>
        <v/>
      </c>
      <c r="I248" s="116" t="str">
        <f>IFERROR(+VLOOKUP(C248,[1]BASE!$AC$4:$AD$176,2,0),"")</f>
        <v/>
      </c>
      <c r="J248" s="115"/>
      <c r="K248" s="114"/>
      <c r="L248" s="116" t="str">
        <f t="shared" si="32"/>
        <v/>
      </c>
      <c r="M248" s="114"/>
      <c r="N248" s="114"/>
      <c r="O248" s="114"/>
      <c r="P248" s="114"/>
      <c r="Q248" s="114"/>
      <c r="R248" s="114"/>
      <c r="S248" s="114"/>
      <c r="T248" s="114"/>
      <c r="U248" s="114"/>
      <c r="V248" s="115"/>
      <c r="W248" s="114"/>
      <c r="X248" s="116" t="str">
        <f t="shared" si="33"/>
        <v/>
      </c>
      <c r="Y248" s="114"/>
      <c r="Z248" s="119"/>
      <c r="AA248" s="120" t="str">
        <f t="shared" si="34"/>
        <v/>
      </c>
      <c r="AB248" s="114"/>
      <c r="AC248" s="116" t="str">
        <f>IFERROR(+VLOOKUP(Z248,[1]BASE!$Z$4:$AA$246,2,0),"")</f>
        <v/>
      </c>
      <c r="AD248" s="121"/>
      <c r="AE248" s="121"/>
      <c r="AF248" s="122">
        <f t="shared" si="35"/>
        <v>0</v>
      </c>
      <c r="AG248" s="123"/>
      <c r="AH248" s="124">
        <v>0</v>
      </c>
      <c r="AI248" s="124">
        <v>0</v>
      </c>
      <c r="AJ248" s="124">
        <v>0</v>
      </c>
      <c r="AK248" s="124">
        <v>0</v>
      </c>
      <c r="AL248" s="124">
        <v>0</v>
      </c>
      <c r="AM248" s="124">
        <v>0</v>
      </c>
      <c r="AN248" s="124">
        <v>0</v>
      </c>
      <c r="AO248" s="124">
        <v>0</v>
      </c>
      <c r="AP248" s="124">
        <v>0</v>
      </c>
      <c r="AQ248" s="124">
        <v>0</v>
      </c>
      <c r="AR248" s="124">
        <v>0</v>
      </c>
      <c r="AS248" s="124">
        <v>0</v>
      </c>
      <c r="AT248" s="125">
        <f t="shared" si="36"/>
        <v>0</v>
      </c>
      <c r="AU248" s="125">
        <f t="shared" si="37"/>
        <v>0</v>
      </c>
      <c r="AV248" s="125">
        <f t="shared" si="38"/>
        <v>0</v>
      </c>
      <c r="AW248" s="125">
        <f t="shared" si="39"/>
        <v>0</v>
      </c>
    </row>
    <row r="249" spans="1:49" s="126" customFormat="1" ht="97.15" customHeight="1" x14ac:dyDescent="0.25">
      <c r="A249" s="113"/>
      <c r="B249" s="114"/>
      <c r="C249" s="115"/>
      <c r="D249" s="116" t="str">
        <f>IFERROR(+VLOOKUP(C249,[1]BASE!$Q$4:$R$241,2,0),"")</f>
        <v/>
      </c>
      <c r="E249" s="116" t="str">
        <f>IFERROR(+VLOOKUP(C249,[1]BASE!$H$4:$N$241,3,0),"")</f>
        <v/>
      </c>
      <c r="F249" s="116" t="str">
        <f>IFERROR(+VLOOKUP(C249,[1]BASE!$H$4:$N$241,4,0),"")</f>
        <v/>
      </c>
      <c r="G249" s="114"/>
      <c r="H249" s="117" t="str">
        <f>+IFERROR(VLOOKUP(G249,[1]BASE!$AL$4:$AM$31,2,0),"")</f>
        <v/>
      </c>
      <c r="I249" s="116" t="str">
        <f>IFERROR(+VLOOKUP(C249,[1]BASE!$AC$4:$AD$176,2,0),"")</f>
        <v/>
      </c>
      <c r="J249" s="115"/>
      <c r="K249" s="114"/>
      <c r="L249" s="116" t="str">
        <f t="shared" si="32"/>
        <v/>
      </c>
      <c r="M249" s="114"/>
      <c r="N249" s="114"/>
      <c r="O249" s="114"/>
      <c r="P249" s="114"/>
      <c r="Q249" s="114"/>
      <c r="R249" s="114"/>
      <c r="S249" s="114"/>
      <c r="T249" s="114"/>
      <c r="U249" s="114"/>
      <c r="V249" s="115"/>
      <c r="W249" s="114"/>
      <c r="X249" s="116" t="str">
        <f t="shared" si="33"/>
        <v/>
      </c>
      <c r="Y249" s="114"/>
      <c r="Z249" s="119"/>
      <c r="AA249" s="120" t="str">
        <f t="shared" si="34"/>
        <v/>
      </c>
      <c r="AB249" s="114"/>
      <c r="AC249" s="116" t="str">
        <f>IFERROR(+VLOOKUP(Z249,[1]BASE!$Z$4:$AA$246,2,0),"")</f>
        <v/>
      </c>
      <c r="AD249" s="121"/>
      <c r="AE249" s="121"/>
      <c r="AF249" s="122">
        <f t="shared" si="35"/>
        <v>0</v>
      </c>
      <c r="AG249" s="123"/>
      <c r="AH249" s="124">
        <v>0</v>
      </c>
      <c r="AI249" s="124">
        <v>0</v>
      </c>
      <c r="AJ249" s="124">
        <v>0</v>
      </c>
      <c r="AK249" s="124">
        <v>0</v>
      </c>
      <c r="AL249" s="124">
        <v>0</v>
      </c>
      <c r="AM249" s="124">
        <v>0</v>
      </c>
      <c r="AN249" s="124">
        <v>0</v>
      </c>
      <c r="AO249" s="124">
        <v>0</v>
      </c>
      <c r="AP249" s="124">
        <v>0</v>
      </c>
      <c r="AQ249" s="124">
        <v>0</v>
      </c>
      <c r="AR249" s="124">
        <v>0</v>
      </c>
      <c r="AS249" s="124">
        <v>0</v>
      </c>
      <c r="AT249" s="125">
        <f t="shared" si="36"/>
        <v>0</v>
      </c>
      <c r="AU249" s="125">
        <f t="shared" si="37"/>
        <v>0</v>
      </c>
      <c r="AV249" s="125">
        <f t="shared" si="38"/>
        <v>0</v>
      </c>
      <c r="AW249" s="125">
        <f t="shared" si="39"/>
        <v>0</v>
      </c>
    </row>
    <row r="250" spans="1:49" s="126" customFormat="1" ht="97.15" customHeight="1" x14ac:dyDescent="0.25">
      <c r="A250" s="113"/>
      <c r="B250" s="114"/>
      <c r="C250" s="115"/>
      <c r="D250" s="116" t="str">
        <f>IFERROR(+VLOOKUP(C250,[1]BASE!$Q$4:$R$241,2,0),"")</f>
        <v/>
      </c>
      <c r="E250" s="116" t="str">
        <f>IFERROR(+VLOOKUP(C250,[1]BASE!$H$4:$N$241,3,0),"")</f>
        <v/>
      </c>
      <c r="F250" s="116" t="str">
        <f>IFERROR(+VLOOKUP(C250,[1]BASE!$H$4:$N$241,4,0),"")</f>
        <v/>
      </c>
      <c r="G250" s="114"/>
      <c r="H250" s="117" t="str">
        <f>+IFERROR(VLOOKUP(G250,[1]BASE!$AL$4:$AM$31,2,0),"")</f>
        <v/>
      </c>
      <c r="I250" s="116" t="str">
        <f>IFERROR(+VLOOKUP(C250,[1]BASE!$AC$4:$AD$176,2,0),"")</f>
        <v/>
      </c>
      <c r="J250" s="115"/>
      <c r="K250" s="114"/>
      <c r="L250" s="116" t="str">
        <f t="shared" si="32"/>
        <v/>
      </c>
      <c r="M250" s="114"/>
      <c r="N250" s="114"/>
      <c r="O250" s="114"/>
      <c r="P250" s="114"/>
      <c r="Q250" s="114"/>
      <c r="R250" s="114"/>
      <c r="S250" s="114"/>
      <c r="T250" s="114"/>
      <c r="U250" s="114"/>
      <c r="V250" s="115"/>
      <c r="W250" s="114"/>
      <c r="X250" s="116" t="str">
        <f t="shared" si="33"/>
        <v/>
      </c>
      <c r="Y250" s="114"/>
      <c r="Z250" s="119"/>
      <c r="AA250" s="120" t="str">
        <f t="shared" si="34"/>
        <v/>
      </c>
      <c r="AB250" s="114"/>
      <c r="AC250" s="116" t="str">
        <f>IFERROR(+VLOOKUP(Z250,[1]BASE!$Z$4:$AA$246,2,0),"")</f>
        <v/>
      </c>
      <c r="AD250" s="121"/>
      <c r="AE250" s="121"/>
      <c r="AF250" s="122">
        <f t="shared" si="35"/>
        <v>0</v>
      </c>
      <c r="AG250" s="123"/>
      <c r="AH250" s="124">
        <v>0</v>
      </c>
      <c r="AI250" s="124">
        <v>0</v>
      </c>
      <c r="AJ250" s="124">
        <v>0</v>
      </c>
      <c r="AK250" s="124">
        <v>0</v>
      </c>
      <c r="AL250" s="124">
        <v>0</v>
      </c>
      <c r="AM250" s="124">
        <v>0</v>
      </c>
      <c r="AN250" s="124">
        <v>0</v>
      </c>
      <c r="AO250" s="124">
        <v>0</v>
      </c>
      <c r="AP250" s="124">
        <v>0</v>
      </c>
      <c r="AQ250" s="124">
        <v>0</v>
      </c>
      <c r="AR250" s="124">
        <v>0</v>
      </c>
      <c r="AS250" s="124">
        <v>0</v>
      </c>
      <c r="AT250" s="125">
        <f t="shared" si="36"/>
        <v>0</v>
      </c>
      <c r="AU250" s="125">
        <f t="shared" si="37"/>
        <v>0</v>
      </c>
      <c r="AV250" s="125">
        <f t="shared" si="38"/>
        <v>0</v>
      </c>
      <c r="AW250" s="125">
        <f t="shared" si="39"/>
        <v>0</v>
      </c>
    </row>
    <row r="251" spans="1:49" s="126" customFormat="1" ht="97.15" customHeight="1" x14ac:dyDescent="0.25">
      <c r="A251" s="113"/>
      <c r="B251" s="114"/>
      <c r="C251" s="115"/>
      <c r="D251" s="116" t="str">
        <f>IFERROR(+VLOOKUP(C251,[1]BASE!$Q$4:$R$241,2,0),"")</f>
        <v/>
      </c>
      <c r="E251" s="116" t="str">
        <f>IFERROR(+VLOOKUP(C251,[1]BASE!$H$4:$N$241,3,0),"")</f>
        <v/>
      </c>
      <c r="F251" s="116" t="str">
        <f>IFERROR(+VLOOKUP(C251,[1]BASE!$H$4:$N$241,4,0),"")</f>
        <v/>
      </c>
      <c r="G251" s="114"/>
      <c r="H251" s="117" t="str">
        <f>+IFERROR(VLOOKUP(G251,[1]BASE!$AL$4:$AM$31,2,0),"")</f>
        <v/>
      </c>
      <c r="I251" s="116" t="str">
        <f>IFERROR(+VLOOKUP(C251,[1]BASE!$AC$4:$AD$176,2,0),"")</f>
        <v/>
      </c>
      <c r="J251" s="115"/>
      <c r="K251" s="114"/>
      <c r="L251" s="116" t="str">
        <f t="shared" si="32"/>
        <v/>
      </c>
      <c r="M251" s="114"/>
      <c r="N251" s="114"/>
      <c r="O251" s="114"/>
      <c r="P251" s="114"/>
      <c r="Q251" s="114"/>
      <c r="R251" s="114"/>
      <c r="S251" s="114"/>
      <c r="T251" s="114"/>
      <c r="U251" s="114"/>
      <c r="V251" s="115"/>
      <c r="W251" s="114"/>
      <c r="X251" s="116" t="str">
        <f t="shared" si="33"/>
        <v/>
      </c>
      <c r="Y251" s="114"/>
      <c r="Z251" s="119"/>
      <c r="AA251" s="120" t="str">
        <f t="shared" si="34"/>
        <v/>
      </c>
      <c r="AB251" s="114"/>
      <c r="AC251" s="116" t="str">
        <f>IFERROR(+VLOOKUP(Z251,[1]BASE!$Z$4:$AA$246,2,0),"")</f>
        <v/>
      </c>
      <c r="AD251" s="121"/>
      <c r="AE251" s="121"/>
      <c r="AF251" s="122">
        <f t="shared" si="35"/>
        <v>0</v>
      </c>
      <c r="AG251" s="123"/>
      <c r="AH251" s="124">
        <v>0</v>
      </c>
      <c r="AI251" s="124">
        <v>0</v>
      </c>
      <c r="AJ251" s="124">
        <v>0</v>
      </c>
      <c r="AK251" s="124">
        <v>0</v>
      </c>
      <c r="AL251" s="124">
        <v>0</v>
      </c>
      <c r="AM251" s="124">
        <v>0</v>
      </c>
      <c r="AN251" s="124">
        <v>0</v>
      </c>
      <c r="AO251" s="124">
        <v>0</v>
      </c>
      <c r="AP251" s="124">
        <v>0</v>
      </c>
      <c r="AQ251" s="124">
        <v>0</v>
      </c>
      <c r="AR251" s="124">
        <v>0</v>
      </c>
      <c r="AS251" s="124">
        <v>0</v>
      </c>
      <c r="AT251" s="125">
        <f t="shared" si="36"/>
        <v>0</v>
      </c>
      <c r="AU251" s="125">
        <f t="shared" si="37"/>
        <v>0</v>
      </c>
      <c r="AV251" s="125">
        <f t="shared" si="38"/>
        <v>0</v>
      </c>
      <c r="AW251" s="125">
        <f t="shared" si="39"/>
        <v>0</v>
      </c>
    </row>
    <row r="252" spans="1:49" s="126" customFormat="1" ht="97.15" customHeight="1" x14ac:dyDescent="0.25">
      <c r="A252" s="113"/>
      <c r="B252" s="114"/>
      <c r="C252" s="115"/>
      <c r="D252" s="116" t="str">
        <f>IFERROR(+VLOOKUP(C252,[1]BASE!$Q$4:$R$241,2,0),"")</f>
        <v/>
      </c>
      <c r="E252" s="116" t="str">
        <f>IFERROR(+VLOOKUP(C252,[1]BASE!$H$4:$N$241,3,0),"")</f>
        <v/>
      </c>
      <c r="F252" s="116" t="str">
        <f>IFERROR(+VLOOKUP(C252,[1]BASE!$H$4:$N$241,4,0),"")</f>
        <v/>
      </c>
      <c r="G252" s="114"/>
      <c r="H252" s="117" t="str">
        <f>+IFERROR(VLOOKUP(G252,[1]BASE!$AL$4:$AM$31,2,0),"")</f>
        <v/>
      </c>
      <c r="I252" s="116" t="str">
        <f>IFERROR(+VLOOKUP(C252,[1]BASE!$AC$4:$AD$176,2,0),"")</f>
        <v/>
      </c>
      <c r="J252" s="115"/>
      <c r="K252" s="114"/>
      <c r="L252" s="116" t="str">
        <f t="shared" si="32"/>
        <v/>
      </c>
      <c r="M252" s="114"/>
      <c r="N252" s="114"/>
      <c r="O252" s="114"/>
      <c r="P252" s="114"/>
      <c r="Q252" s="114"/>
      <c r="R252" s="114"/>
      <c r="S252" s="114"/>
      <c r="T252" s="114"/>
      <c r="U252" s="114"/>
      <c r="V252" s="115"/>
      <c r="W252" s="114"/>
      <c r="X252" s="116" t="str">
        <f t="shared" si="33"/>
        <v/>
      </c>
      <c r="Y252" s="114"/>
      <c r="Z252" s="119"/>
      <c r="AA252" s="120" t="str">
        <f t="shared" si="34"/>
        <v/>
      </c>
      <c r="AB252" s="114"/>
      <c r="AC252" s="116" t="str">
        <f>IFERROR(+VLOOKUP(Z252,[1]BASE!$Z$4:$AA$246,2,0),"")</f>
        <v/>
      </c>
      <c r="AD252" s="121"/>
      <c r="AE252" s="121"/>
      <c r="AF252" s="122">
        <f t="shared" si="35"/>
        <v>0</v>
      </c>
      <c r="AG252" s="123"/>
      <c r="AH252" s="124">
        <v>0</v>
      </c>
      <c r="AI252" s="124">
        <v>0</v>
      </c>
      <c r="AJ252" s="124">
        <v>0</v>
      </c>
      <c r="AK252" s="124">
        <v>0</v>
      </c>
      <c r="AL252" s="124">
        <v>0</v>
      </c>
      <c r="AM252" s="124">
        <v>0</v>
      </c>
      <c r="AN252" s="124">
        <v>0</v>
      </c>
      <c r="AO252" s="124">
        <v>0</v>
      </c>
      <c r="AP252" s="124">
        <v>0</v>
      </c>
      <c r="AQ252" s="124">
        <v>0</v>
      </c>
      <c r="AR252" s="124">
        <v>0</v>
      </c>
      <c r="AS252" s="124">
        <v>0</v>
      </c>
      <c r="AT252" s="125">
        <f t="shared" si="36"/>
        <v>0</v>
      </c>
      <c r="AU252" s="125">
        <f t="shared" si="37"/>
        <v>0</v>
      </c>
      <c r="AV252" s="125">
        <f t="shared" si="38"/>
        <v>0</v>
      </c>
      <c r="AW252" s="125">
        <f t="shared" si="39"/>
        <v>0</v>
      </c>
    </row>
    <row r="253" spans="1:49" s="126" customFormat="1" ht="97.15" customHeight="1" x14ac:dyDescent="0.25">
      <c r="A253" s="113"/>
      <c r="B253" s="114"/>
      <c r="C253" s="115"/>
      <c r="D253" s="116" t="str">
        <f>IFERROR(+VLOOKUP(C253,[1]BASE!$Q$4:$R$241,2,0),"")</f>
        <v/>
      </c>
      <c r="E253" s="116" t="str">
        <f>IFERROR(+VLOOKUP(C253,[1]BASE!$H$4:$N$241,3,0),"")</f>
        <v/>
      </c>
      <c r="F253" s="116" t="str">
        <f>IFERROR(+VLOOKUP(C253,[1]BASE!$H$4:$N$241,4,0),"")</f>
        <v/>
      </c>
      <c r="G253" s="114"/>
      <c r="H253" s="117" t="str">
        <f>+IFERROR(VLOOKUP(G253,[1]BASE!$AL$4:$AM$31,2,0),"")</f>
        <v/>
      </c>
      <c r="I253" s="116" t="str">
        <f>IFERROR(+VLOOKUP(C253,[1]BASE!$AC$4:$AD$176,2,0),"")</f>
        <v/>
      </c>
      <c r="J253" s="115"/>
      <c r="K253" s="114"/>
      <c r="L253" s="116" t="str">
        <f t="shared" si="32"/>
        <v/>
      </c>
      <c r="M253" s="114"/>
      <c r="N253" s="114"/>
      <c r="O253" s="114"/>
      <c r="P253" s="114"/>
      <c r="Q253" s="114"/>
      <c r="R253" s="114"/>
      <c r="S253" s="114"/>
      <c r="T253" s="114"/>
      <c r="U253" s="114"/>
      <c r="V253" s="115"/>
      <c r="W253" s="114"/>
      <c r="X253" s="116" t="str">
        <f t="shared" si="33"/>
        <v/>
      </c>
      <c r="Y253" s="114"/>
      <c r="Z253" s="119"/>
      <c r="AA253" s="120" t="str">
        <f t="shared" si="34"/>
        <v/>
      </c>
      <c r="AB253" s="114"/>
      <c r="AC253" s="116" t="str">
        <f>IFERROR(+VLOOKUP(Z253,[1]BASE!$Z$4:$AA$246,2,0),"")</f>
        <v/>
      </c>
      <c r="AD253" s="121"/>
      <c r="AE253" s="121"/>
      <c r="AF253" s="122">
        <f t="shared" si="35"/>
        <v>0</v>
      </c>
      <c r="AG253" s="123"/>
      <c r="AH253" s="124">
        <v>0</v>
      </c>
      <c r="AI253" s="124">
        <v>0</v>
      </c>
      <c r="AJ253" s="124">
        <v>0</v>
      </c>
      <c r="AK253" s="124">
        <v>0</v>
      </c>
      <c r="AL253" s="124">
        <v>0</v>
      </c>
      <c r="AM253" s="124">
        <v>0</v>
      </c>
      <c r="AN253" s="124">
        <v>0</v>
      </c>
      <c r="AO253" s="124">
        <v>0</v>
      </c>
      <c r="AP253" s="124">
        <v>0</v>
      </c>
      <c r="AQ253" s="124">
        <v>0</v>
      </c>
      <c r="AR253" s="124">
        <v>0</v>
      </c>
      <c r="AS253" s="124">
        <v>0</v>
      </c>
      <c r="AT253" s="125">
        <f t="shared" si="36"/>
        <v>0</v>
      </c>
      <c r="AU253" s="125">
        <f t="shared" si="37"/>
        <v>0</v>
      </c>
      <c r="AV253" s="125">
        <f t="shared" si="38"/>
        <v>0</v>
      </c>
      <c r="AW253" s="125">
        <f t="shared" si="39"/>
        <v>0</v>
      </c>
    </row>
    <row r="254" spans="1:49" s="126" customFormat="1" ht="97.15" customHeight="1" x14ac:dyDescent="0.25">
      <c r="A254" s="113"/>
      <c r="B254" s="114"/>
      <c r="C254" s="115"/>
      <c r="D254" s="116" t="str">
        <f>IFERROR(+VLOOKUP(C254,[1]BASE!$Q$4:$R$241,2,0),"")</f>
        <v/>
      </c>
      <c r="E254" s="116" t="str">
        <f>IFERROR(+VLOOKUP(C254,[1]BASE!$H$4:$N$241,3,0),"")</f>
        <v/>
      </c>
      <c r="F254" s="116" t="str">
        <f>IFERROR(+VLOOKUP(C254,[1]BASE!$H$4:$N$241,4,0),"")</f>
        <v/>
      </c>
      <c r="G254" s="114"/>
      <c r="H254" s="117" t="str">
        <f>+IFERROR(VLOOKUP(G254,[1]BASE!$AL$4:$AM$31,2,0),"")</f>
        <v/>
      </c>
      <c r="I254" s="116" t="str">
        <f>IFERROR(+VLOOKUP(C254,[1]BASE!$AC$4:$AD$176,2,0),"")</f>
        <v/>
      </c>
      <c r="J254" s="115"/>
      <c r="K254" s="114"/>
      <c r="L254" s="116" t="str">
        <f t="shared" si="32"/>
        <v/>
      </c>
      <c r="M254" s="114"/>
      <c r="N254" s="114"/>
      <c r="O254" s="114"/>
      <c r="P254" s="114"/>
      <c r="Q254" s="114"/>
      <c r="R254" s="114"/>
      <c r="S254" s="114"/>
      <c r="T254" s="114"/>
      <c r="U254" s="114"/>
      <c r="V254" s="115"/>
      <c r="W254" s="114"/>
      <c r="X254" s="116" t="str">
        <f t="shared" si="33"/>
        <v/>
      </c>
      <c r="Y254" s="114"/>
      <c r="Z254" s="119"/>
      <c r="AA254" s="120" t="str">
        <f t="shared" si="34"/>
        <v/>
      </c>
      <c r="AB254" s="114"/>
      <c r="AC254" s="116" t="str">
        <f>IFERROR(+VLOOKUP(Z254,[1]BASE!$Z$4:$AA$246,2,0),"")</f>
        <v/>
      </c>
      <c r="AD254" s="121"/>
      <c r="AE254" s="121"/>
      <c r="AF254" s="122">
        <f t="shared" si="35"/>
        <v>0</v>
      </c>
      <c r="AG254" s="123"/>
      <c r="AH254" s="124">
        <v>0</v>
      </c>
      <c r="AI254" s="124">
        <v>0</v>
      </c>
      <c r="AJ254" s="124">
        <v>0</v>
      </c>
      <c r="AK254" s="124">
        <v>0</v>
      </c>
      <c r="AL254" s="124">
        <v>0</v>
      </c>
      <c r="AM254" s="124">
        <v>0</v>
      </c>
      <c r="AN254" s="124">
        <v>0</v>
      </c>
      <c r="AO254" s="124">
        <v>0</v>
      </c>
      <c r="AP254" s="124">
        <v>0</v>
      </c>
      <c r="AQ254" s="124">
        <v>0</v>
      </c>
      <c r="AR254" s="124">
        <v>0</v>
      </c>
      <c r="AS254" s="124">
        <v>0</v>
      </c>
      <c r="AT254" s="125">
        <f t="shared" si="36"/>
        <v>0</v>
      </c>
      <c r="AU254" s="125">
        <f t="shared" si="37"/>
        <v>0</v>
      </c>
      <c r="AV254" s="125">
        <f t="shared" si="38"/>
        <v>0</v>
      </c>
      <c r="AW254" s="125">
        <f t="shared" si="39"/>
        <v>0</v>
      </c>
    </row>
    <row r="255" spans="1:49" s="126" customFormat="1" ht="97.15" customHeight="1" x14ac:dyDescent="0.25">
      <c r="A255" s="113"/>
      <c r="B255" s="114"/>
      <c r="C255" s="115"/>
      <c r="D255" s="116" t="str">
        <f>IFERROR(+VLOOKUP(C255,[1]BASE!$Q$4:$R$241,2,0),"")</f>
        <v/>
      </c>
      <c r="E255" s="116" t="str">
        <f>IFERROR(+VLOOKUP(C255,[1]BASE!$H$4:$N$241,3,0),"")</f>
        <v/>
      </c>
      <c r="F255" s="116" t="str">
        <f>IFERROR(+VLOOKUP(C255,[1]BASE!$H$4:$N$241,4,0),"")</f>
        <v/>
      </c>
      <c r="G255" s="114"/>
      <c r="H255" s="117" t="str">
        <f>+IFERROR(VLOOKUP(G255,[1]BASE!$AL$4:$AM$31,2,0),"")</f>
        <v/>
      </c>
      <c r="I255" s="116" t="str">
        <f>IFERROR(+VLOOKUP(C255,[1]BASE!$AC$4:$AD$176,2,0),"")</f>
        <v/>
      </c>
      <c r="J255" s="115"/>
      <c r="K255" s="114"/>
      <c r="L255" s="116" t="str">
        <f t="shared" si="32"/>
        <v/>
      </c>
      <c r="M255" s="114"/>
      <c r="N255" s="114"/>
      <c r="O255" s="114"/>
      <c r="P255" s="114"/>
      <c r="Q255" s="114"/>
      <c r="R255" s="114"/>
      <c r="S255" s="114"/>
      <c r="T255" s="114"/>
      <c r="U255" s="114"/>
      <c r="V255" s="115"/>
      <c r="W255" s="114"/>
      <c r="X255" s="116" t="str">
        <f t="shared" si="33"/>
        <v/>
      </c>
      <c r="Y255" s="114"/>
      <c r="Z255" s="119"/>
      <c r="AA255" s="120" t="str">
        <f t="shared" si="34"/>
        <v/>
      </c>
      <c r="AB255" s="114"/>
      <c r="AC255" s="116" t="str">
        <f>IFERROR(+VLOOKUP(Z255,[1]BASE!$Z$4:$AA$246,2,0),"")</f>
        <v/>
      </c>
      <c r="AD255" s="121"/>
      <c r="AE255" s="121"/>
      <c r="AF255" s="122">
        <f t="shared" si="35"/>
        <v>0</v>
      </c>
      <c r="AG255" s="123"/>
      <c r="AH255" s="124">
        <v>0</v>
      </c>
      <c r="AI255" s="124">
        <v>0</v>
      </c>
      <c r="AJ255" s="124">
        <v>0</v>
      </c>
      <c r="AK255" s="124">
        <v>0</v>
      </c>
      <c r="AL255" s="124">
        <v>0</v>
      </c>
      <c r="AM255" s="124">
        <v>0</v>
      </c>
      <c r="AN255" s="124">
        <v>0</v>
      </c>
      <c r="AO255" s="124">
        <v>0</v>
      </c>
      <c r="AP255" s="124">
        <v>0</v>
      </c>
      <c r="AQ255" s="124">
        <v>0</v>
      </c>
      <c r="AR255" s="124">
        <v>0</v>
      </c>
      <c r="AS255" s="124">
        <v>0</v>
      </c>
      <c r="AT255" s="125">
        <f t="shared" si="36"/>
        <v>0</v>
      </c>
      <c r="AU255" s="125">
        <f t="shared" si="37"/>
        <v>0</v>
      </c>
      <c r="AV255" s="125">
        <f t="shared" si="38"/>
        <v>0</v>
      </c>
      <c r="AW255" s="125">
        <f t="shared" si="39"/>
        <v>0</v>
      </c>
    </row>
    <row r="256" spans="1:49" s="126" customFormat="1" ht="97.15" customHeight="1" x14ac:dyDescent="0.25">
      <c r="A256" s="113"/>
      <c r="B256" s="114"/>
      <c r="C256" s="115"/>
      <c r="D256" s="116" t="str">
        <f>IFERROR(+VLOOKUP(C256,[1]BASE!$Q$4:$R$241,2,0),"")</f>
        <v/>
      </c>
      <c r="E256" s="116" t="str">
        <f>IFERROR(+VLOOKUP(C256,[1]BASE!$H$4:$N$241,3,0),"")</f>
        <v/>
      </c>
      <c r="F256" s="116" t="str">
        <f>IFERROR(+VLOOKUP(C256,[1]BASE!$H$4:$N$241,4,0),"")</f>
        <v/>
      </c>
      <c r="G256" s="114"/>
      <c r="H256" s="117" t="str">
        <f>+IFERROR(VLOOKUP(G256,[1]BASE!$AL$4:$AM$31,2,0),"")</f>
        <v/>
      </c>
      <c r="I256" s="116" t="str">
        <f>IFERROR(+VLOOKUP(C256,[1]BASE!$AC$4:$AD$176,2,0),"")</f>
        <v/>
      </c>
      <c r="J256" s="115"/>
      <c r="K256" s="114"/>
      <c r="L256" s="116" t="str">
        <f t="shared" si="32"/>
        <v/>
      </c>
      <c r="M256" s="114"/>
      <c r="N256" s="114"/>
      <c r="O256" s="114"/>
      <c r="P256" s="114"/>
      <c r="Q256" s="114"/>
      <c r="R256" s="114"/>
      <c r="S256" s="114"/>
      <c r="T256" s="114"/>
      <c r="U256" s="114"/>
      <c r="V256" s="115"/>
      <c r="W256" s="114"/>
      <c r="X256" s="116" t="str">
        <f t="shared" si="33"/>
        <v/>
      </c>
      <c r="Y256" s="114"/>
      <c r="Z256" s="119"/>
      <c r="AA256" s="120" t="str">
        <f t="shared" si="34"/>
        <v/>
      </c>
      <c r="AB256" s="114"/>
      <c r="AC256" s="116" t="str">
        <f>IFERROR(+VLOOKUP(Z256,[1]BASE!$Z$4:$AA$246,2,0),"")</f>
        <v/>
      </c>
      <c r="AD256" s="121"/>
      <c r="AE256" s="121"/>
      <c r="AF256" s="122">
        <f t="shared" si="35"/>
        <v>0</v>
      </c>
      <c r="AG256" s="123"/>
      <c r="AH256" s="124">
        <v>0</v>
      </c>
      <c r="AI256" s="124">
        <v>0</v>
      </c>
      <c r="AJ256" s="124">
        <v>0</v>
      </c>
      <c r="AK256" s="124">
        <v>0</v>
      </c>
      <c r="AL256" s="124">
        <v>0</v>
      </c>
      <c r="AM256" s="124">
        <v>0</v>
      </c>
      <c r="AN256" s="124">
        <v>0</v>
      </c>
      <c r="AO256" s="124">
        <v>0</v>
      </c>
      <c r="AP256" s="124">
        <v>0</v>
      </c>
      <c r="AQ256" s="124">
        <v>0</v>
      </c>
      <c r="AR256" s="124">
        <v>0</v>
      </c>
      <c r="AS256" s="124">
        <v>0</v>
      </c>
      <c r="AT256" s="125">
        <f t="shared" si="36"/>
        <v>0</v>
      </c>
      <c r="AU256" s="125">
        <f t="shared" si="37"/>
        <v>0</v>
      </c>
      <c r="AV256" s="125">
        <f t="shared" si="38"/>
        <v>0</v>
      </c>
      <c r="AW256" s="125">
        <f t="shared" si="39"/>
        <v>0</v>
      </c>
    </row>
    <row r="257" spans="1:49" s="126" customFormat="1" ht="97.15" customHeight="1" x14ac:dyDescent="0.25">
      <c r="A257" s="113"/>
      <c r="B257" s="114"/>
      <c r="C257" s="115"/>
      <c r="D257" s="116" t="str">
        <f>IFERROR(+VLOOKUP(C257,[1]BASE!$Q$4:$R$241,2,0),"")</f>
        <v/>
      </c>
      <c r="E257" s="116" t="str">
        <f>IFERROR(+VLOOKUP(C257,[1]BASE!$H$4:$N$241,3,0),"")</f>
        <v/>
      </c>
      <c r="F257" s="116" t="str">
        <f>IFERROR(+VLOOKUP(C257,[1]BASE!$H$4:$N$241,4,0),"")</f>
        <v/>
      </c>
      <c r="G257" s="114"/>
      <c r="H257" s="117" t="str">
        <f>+IFERROR(VLOOKUP(G257,[1]BASE!$AL$4:$AM$31,2,0),"")</f>
        <v/>
      </c>
      <c r="I257" s="116" t="str">
        <f>IFERROR(+VLOOKUP(C257,[1]BASE!$AC$4:$AD$176,2,0),"")</f>
        <v/>
      </c>
      <c r="J257" s="115"/>
      <c r="K257" s="114"/>
      <c r="L257" s="116" t="str">
        <f t="shared" si="32"/>
        <v/>
      </c>
      <c r="M257" s="114"/>
      <c r="N257" s="114"/>
      <c r="O257" s="114"/>
      <c r="P257" s="114"/>
      <c r="Q257" s="114"/>
      <c r="R257" s="114"/>
      <c r="S257" s="114"/>
      <c r="T257" s="114"/>
      <c r="U257" s="114"/>
      <c r="V257" s="115"/>
      <c r="W257" s="114"/>
      <c r="X257" s="116" t="str">
        <f t="shared" si="33"/>
        <v/>
      </c>
      <c r="Y257" s="114"/>
      <c r="Z257" s="119"/>
      <c r="AA257" s="120" t="str">
        <f t="shared" si="34"/>
        <v/>
      </c>
      <c r="AB257" s="114"/>
      <c r="AC257" s="116" t="str">
        <f>IFERROR(+VLOOKUP(Z257,[1]BASE!$Z$4:$AA$246,2,0),"")</f>
        <v/>
      </c>
      <c r="AD257" s="121"/>
      <c r="AE257" s="121"/>
      <c r="AF257" s="122">
        <f t="shared" si="35"/>
        <v>0</v>
      </c>
      <c r="AG257" s="123"/>
      <c r="AH257" s="124">
        <v>0</v>
      </c>
      <c r="AI257" s="124">
        <v>0</v>
      </c>
      <c r="AJ257" s="124">
        <v>0</v>
      </c>
      <c r="AK257" s="124">
        <v>0</v>
      </c>
      <c r="AL257" s="124">
        <v>0</v>
      </c>
      <c r="AM257" s="124">
        <v>0</v>
      </c>
      <c r="AN257" s="124">
        <v>0</v>
      </c>
      <c r="AO257" s="124">
        <v>0</v>
      </c>
      <c r="AP257" s="124">
        <v>0</v>
      </c>
      <c r="AQ257" s="124">
        <v>0</v>
      </c>
      <c r="AR257" s="124">
        <v>0</v>
      </c>
      <c r="AS257" s="124">
        <v>0</v>
      </c>
      <c r="AT257" s="125">
        <f t="shared" si="36"/>
        <v>0</v>
      </c>
      <c r="AU257" s="125">
        <f t="shared" si="37"/>
        <v>0</v>
      </c>
      <c r="AV257" s="125">
        <f t="shared" si="38"/>
        <v>0</v>
      </c>
      <c r="AW257" s="125">
        <f t="shared" si="39"/>
        <v>0</v>
      </c>
    </row>
    <row r="258" spans="1:49" s="126" customFormat="1" ht="97.15" customHeight="1" x14ac:dyDescent="0.25">
      <c r="A258" s="113"/>
      <c r="B258" s="114"/>
      <c r="C258" s="115"/>
      <c r="D258" s="116" t="str">
        <f>IFERROR(+VLOOKUP(C258,[1]BASE!$Q$4:$R$241,2,0),"")</f>
        <v/>
      </c>
      <c r="E258" s="116" t="str">
        <f>IFERROR(+VLOOKUP(C258,[1]BASE!$H$4:$N$241,3,0),"")</f>
        <v/>
      </c>
      <c r="F258" s="116" t="str">
        <f>IFERROR(+VLOOKUP(C258,[1]BASE!$H$4:$N$241,4,0),"")</f>
        <v/>
      </c>
      <c r="G258" s="114"/>
      <c r="H258" s="117" t="str">
        <f>+IFERROR(VLOOKUP(G258,[1]BASE!$AL$4:$AM$31,2,0),"")</f>
        <v/>
      </c>
      <c r="I258" s="116" t="str">
        <f>IFERROR(+VLOOKUP(C258,[1]BASE!$AC$4:$AD$176,2,0),"")</f>
        <v/>
      </c>
      <c r="J258" s="115"/>
      <c r="K258" s="114"/>
      <c r="L258" s="116" t="str">
        <f t="shared" si="32"/>
        <v/>
      </c>
      <c r="M258" s="114"/>
      <c r="N258" s="114"/>
      <c r="O258" s="114"/>
      <c r="P258" s="114"/>
      <c r="Q258" s="114"/>
      <c r="R258" s="114"/>
      <c r="S258" s="114"/>
      <c r="T258" s="114"/>
      <c r="U258" s="114"/>
      <c r="V258" s="115"/>
      <c r="W258" s="114"/>
      <c r="X258" s="116" t="str">
        <f t="shared" si="33"/>
        <v/>
      </c>
      <c r="Y258" s="114"/>
      <c r="Z258" s="119"/>
      <c r="AA258" s="120" t="str">
        <f t="shared" si="34"/>
        <v/>
      </c>
      <c r="AB258" s="114"/>
      <c r="AC258" s="116" t="str">
        <f>IFERROR(+VLOOKUP(Z258,[1]BASE!$Z$4:$AA$246,2,0),"")</f>
        <v/>
      </c>
      <c r="AD258" s="121"/>
      <c r="AE258" s="121"/>
      <c r="AF258" s="122">
        <f t="shared" si="35"/>
        <v>0</v>
      </c>
      <c r="AG258" s="123"/>
      <c r="AH258" s="124">
        <v>0</v>
      </c>
      <c r="AI258" s="124">
        <v>0</v>
      </c>
      <c r="AJ258" s="124">
        <v>0</v>
      </c>
      <c r="AK258" s="124">
        <v>0</v>
      </c>
      <c r="AL258" s="124">
        <v>0</v>
      </c>
      <c r="AM258" s="124">
        <v>0</v>
      </c>
      <c r="AN258" s="124">
        <v>0</v>
      </c>
      <c r="AO258" s="124">
        <v>0</v>
      </c>
      <c r="AP258" s="124">
        <v>0</v>
      </c>
      <c r="AQ258" s="124">
        <v>0</v>
      </c>
      <c r="AR258" s="124">
        <v>0</v>
      </c>
      <c r="AS258" s="124">
        <v>0</v>
      </c>
      <c r="AT258" s="125">
        <f t="shared" si="36"/>
        <v>0</v>
      </c>
      <c r="AU258" s="125">
        <f t="shared" si="37"/>
        <v>0</v>
      </c>
      <c r="AV258" s="125">
        <f t="shared" si="38"/>
        <v>0</v>
      </c>
      <c r="AW258" s="125">
        <f t="shared" si="39"/>
        <v>0</v>
      </c>
    </row>
    <row r="259" spans="1:49" s="126" customFormat="1" ht="97.15" customHeight="1" x14ac:dyDescent="0.25">
      <c r="A259" s="113"/>
      <c r="B259" s="114"/>
      <c r="C259" s="115"/>
      <c r="D259" s="116" t="str">
        <f>IFERROR(+VLOOKUP(C259,[1]BASE!$Q$4:$R$241,2,0),"")</f>
        <v/>
      </c>
      <c r="E259" s="116" t="str">
        <f>IFERROR(+VLOOKUP(C259,[1]BASE!$H$4:$N$241,3,0),"")</f>
        <v/>
      </c>
      <c r="F259" s="116" t="str">
        <f>IFERROR(+VLOOKUP(C259,[1]BASE!$H$4:$N$241,4,0),"")</f>
        <v/>
      </c>
      <c r="G259" s="114"/>
      <c r="H259" s="117" t="str">
        <f>+IFERROR(VLOOKUP(G259,[1]BASE!$AL$4:$AM$31,2,0),"")</f>
        <v/>
      </c>
      <c r="I259" s="116" t="str">
        <f>IFERROR(+VLOOKUP(C259,[1]BASE!$AC$4:$AD$176,2,0),"")</f>
        <v/>
      </c>
      <c r="J259" s="115"/>
      <c r="K259" s="114"/>
      <c r="L259" s="116" t="str">
        <f t="shared" si="32"/>
        <v/>
      </c>
      <c r="M259" s="114"/>
      <c r="N259" s="114"/>
      <c r="O259" s="114"/>
      <c r="P259" s="114"/>
      <c r="Q259" s="114"/>
      <c r="R259" s="114"/>
      <c r="S259" s="114"/>
      <c r="T259" s="114"/>
      <c r="U259" s="114"/>
      <c r="V259" s="115"/>
      <c r="W259" s="114"/>
      <c r="X259" s="116" t="str">
        <f t="shared" si="33"/>
        <v/>
      </c>
      <c r="Y259" s="114"/>
      <c r="Z259" s="119"/>
      <c r="AA259" s="120" t="str">
        <f t="shared" si="34"/>
        <v/>
      </c>
      <c r="AB259" s="114"/>
      <c r="AC259" s="116" t="str">
        <f>IFERROR(+VLOOKUP(Z259,[1]BASE!$Z$4:$AA$246,2,0),"")</f>
        <v/>
      </c>
      <c r="AD259" s="121"/>
      <c r="AE259" s="121"/>
      <c r="AF259" s="122">
        <f t="shared" si="35"/>
        <v>0</v>
      </c>
      <c r="AG259" s="123"/>
      <c r="AH259" s="124">
        <v>0</v>
      </c>
      <c r="AI259" s="124">
        <v>0</v>
      </c>
      <c r="AJ259" s="124">
        <v>0</v>
      </c>
      <c r="AK259" s="124">
        <v>0</v>
      </c>
      <c r="AL259" s="124">
        <v>0</v>
      </c>
      <c r="AM259" s="124">
        <v>0</v>
      </c>
      <c r="AN259" s="124">
        <v>0</v>
      </c>
      <c r="AO259" s="124">
        <v>0</v>
      </c>
      <c r="AP259" s="124">
        <v>0</v>
      </c>
      <c r="AQ259" s="124">
        <v>0</v>
      </c>
      <c r="AR259" s="124">
        <v>0</v>
      </c>
      <c r="AS259" s="124">
        <v>0</v>
      </c>
      <c r="AT259" s="125">
        <f t="shared" si="36"/>
        <v>0</v>
      </c>
      <c r="AU259" s="125">
        <f t="shared" si="37"/>
        <v>0</v>
      </c>
      <c r="AV259" s="125">
        <f t="shared" si="38"/>
        <v>0</v>
      </c>
      <c r="AW259" s="125">
        <f t="shared" si="39"/>
        <v>0</v>
      </c>
    </row>
    <row r="260" spans="1:49" s="126" customFormat="1" ht="97.15" customHeight="1" x14ac:dyDescent="0.25">
      <c r="A260" s="113"/>
      <c r="B260" s="114"/>
      <c r="C260" s="115"/>
      <c r="D260" s="116" t="str">
        <f>IFERROR(+VLOOKUP(C260,[1]BASE!$Q$4:$R$241,2,0),"")</f>
        <v/>
      </c>
      <c r="E260" s="116" t="str">
        <f>IFERROR(+VLOOKUP(C260,[1]BASE!$H$4:$N$241,3,0),"")</f>
        <v/>
      </c>
      <c r="F260" s="116" t="str">
        <f>IFERROR(+VLOOKUP(C260,[1]BASE!$H$4:$N$241,4,0),"")</f>
        <v/>
      </c>
      <c r="G260" s="114"/>
      <c r="H260" s="117" t="str">
        <f>+IFERROR(VLOOKUP(G260,[1]BASE!$AL$4:$AM$31,2,0),"")</f>
        <v/>
      </c>
      <c r="I260" s="116" t="str">
        <f>IFERROR(+VLOOKUP(C260,[1]BASE!$AC$4:$AD$176,2,0),"")</f>
        <v/>
      </c>
      <c r="J260" s="115"/>
      <c r="K260" s="114"/>
      <c r="L260" s="116" t="str">
        <f t="shared" si="32"/>
        <v/>
      </c>
      <c r="M260" s="114"/>
      <c r="N260" s="114"/>
      <c r="O260" s="114"/>
      <c r="P260" s="114"/>
      <c r="Q260" s="114"/>
      <c r="R260" s="114"/>
      <c r="S260" s="114"/>
      <c r="T260" s="114"/>
      <c r="U260" s="114"/>
      <c r="V260" s="115"/>
      <c r="W260" s="114"/>
      <c r="X260" s="116" t="str">
        <f t="shared" si="33"/>
        <v/>
      </c>
      <c r="Y260" s="114"/>
      <c r="Z260" s="119"/>
      <c r="AA260" s="120" t="str">
        <f t="shared" si="34"/>
        <v/>
      </c>
      <c r="AB260" s="114"/>
      <c r="AC260" s="116" t="str">
        <f>IFERROR(+VLOOKUP(Z260,[1]BASE!$Z$4:$AA$246,2,0),"")</f>
        <v/>
      </c>
      <c r="AD260" s="121"/>
      <c r="AE260" s="121"/>
      <c r="AF260" s="122">
        <f t="shared" si="35"/>
        <v>0</v>
      </c>
      <c r="AG260" s="123"/>
      <c r="AH260" s="124">
        <v>0</v>
      </c>
      <c r="AI260" s="124">
        <v>0</v>
      </c>
      <c r="AJ260" s="124">
        <v>0</v>
      </c>
      <c r="AK260" s="124">
        <v>0</v>
      </c>
      <c r="AL260" s="124">
        <v>0</v>
      </c>
      <c r="AM260" s="124">
        <v>0</v>
      </c>
      <c r="AN260" s="124">
        <v>0</v>
      </c>
      <c r="AO260" s="124">
        <v>0</v>
      </c>
      <c r="AP260" s="124">
        <v>0</v>
      </c>
      <c r="AQ260" s="124">
        <v>0</v>
      </c>
      <c r="AR260" s="124">
        <v>0</v>
      </c>
      <c r="AS260" s="124">
        <v>0</v>
      </c>
      <c r="AT260" s="125">
        <f t="shared" si="36"/>
        <v>0</v>
      </c>
      <c r="AU260" s="125">
        <f t="shared" si="37"/>
        <v>0</v>
      </c>
      <c r="AV260" s="125">
        <f t="shared" si="38"/>
        <v>0</v>
      </c>
      <c r="AW260" s="125">
        <f t="shared" si="39"/>
        <v>0</v>
      </c>
    </row>
    <row r="261" spans="1:49" s="126" customFormat="1" ht="97.15" customHeight="1" x14ac:dyDescent="0.25">
      <c r="A261" s="113"/>
      <c r="B261" s="114"/>
      <c r="C261" s="115"/>
      <c r="D261" s="116" t="str">
        <f>IFERROR(+VLOOKUP(C261,[1]BASE!$Q$4:$R$241,2,0),"")</f>
        <v/>
      </c>
      <c r="E261" s="116" t="str">
        <f>IFERROR(+VLOOKUP(C261,[1]BASE!$H$4:$N$241,3,0),"")</f>
        <v/>
      </c>
      <c r="F261" s="116" t="str">
        <f>IFERROR(+VLOOKUP(C261,[1]BASE!$H$4:$N$241,4,0),"")</f>
        <v/>
      </c>
      <c r="G261" s="114"/>
      <c r="H261" s="117" t="str">
        <f>+IFERROR(VLOOKUP(G261,[1]BASE!$AL$4:$AM$31,2,0),"")</f>
        <v/>
      </c>
      <c r="I261" s="116" t="str">
        <f>IFERROR(+VLOOKUP(C261,[1]BASE!$AC$4:$AD$176,2,0),"")</f>
        <v/>
      </c>
      <c r="J261" s="115"/>
      <c r="K261" s="114"/>
      <c r="L261" s="116" t="str">
        <f t="shared" si="32"/>
        <v/>
      </c>
      <c r="M261" s="114"/>
      <c r="N261" s="114"/>
      <c r="O261" s="114"/>
      <c r="P261" s="114"/>
      <c r="Q261" s="114"/>
      <c r="R261" s="114"/>
      <c r="S261" s="114"/>
      <c r="T261" s="114"/>
      <c r="U261" s="114"/>
      <c r="V261" s="115"/>
      <c r="W261" s="114"/>
      <c r="X261" s="116" t="str">
        <f t="shared" si="33"/>
        <v/>
      </c>
      <c r="Y261" s="114"/>
      <c r="Z261" s="119"/>
      <c r="AA261" s="120" t="str">
        <f t="shared" si="34"/>
        <v/>
      </c>
      <c r="AB261" s="114"/>
      <c r="AC261" s="116" t="str">
        <f>IFERROR(+VLOOKUP(Z261,[1]BASE!$Z$4:$AA$246,2,0),"")</f>
        <v/>
      </c>
      <c r="AD261" s="121"/>
      <c r="AE261" s="121"/>
      <c r="AF261" s="122">
        <f t="shared" si="35"/>
        <v>0</v>
      </c>
      <c r="AG261" s="123"/>
      <c r="AH261" s="124">
        <v>0</v>
      </c>
      <c r="AI261" s="124">
        <v>0</v>
      </c>
      <c r="AJ261" s="124">
        <v>0</v>
      </c>
      <c r="AK261" s="124">
        <v>0</v>
      </c>
      <c r="AL261" s="124">
        <v>0</v>
      </c>
      <c r="AM261" s="124">
        <v>0</v>
      </c>
      <c r="AN261" s="124">
        <v>0</v>
      </c>
      <c r="AO261" s="124">
        <v>0</v>
      </c>
      <c r="AP261" s="124">
        <v>0</v>
      </c>
      <c r="AQ261" s="124">
        <v>0</v>
      </c>
      <c r="AR261" s="124">
        <v>0</v>
      </c>
      <c r="AS261" s="124">
        <v>0</v>
      </c>
      <c r="AT261" s="125">
        <f t="shared" si="36"/>
        <v>0</v>
      </c>
      <c r="AU261" s="125">
        <f t="shared" si="37"/>
        <v>0</v>
      </c>
      <c r="AV261" s="125">
        <f t="shared" si="38"/>
        <v>0</v>
      </c>
      <c r="AW261" s="125">
        <f t="shared" si="39"/>
        <v>0</v>
      </c>
    </row>
    <row r="262" spans="1:49" s="126" customFormat="1" ht="97.15" customHeight="1" x14ac:dyDescent="0.25">
      <c r="A262" s="113"/>
      <c r="B262" s="114"/>
      <c r="C262" s="115"/>
      <c r="D262" s="116" t="str">
        <f>IFERROR(+VLOOKUP(C262,[1]BASE!$Q$4:$R$241,2,0),"")</f>
        <v/>
      </c>
      <c r="E262" s="116" t="str">
        <f>IFERROR(+VLOOKUP(C262,[1]BASE!$H$4:$N$241,3,0),"")</f>
        <v/>
      </c>
      <c r="F262" s="116" t="str">
        <f>IFERROR(+VLOOKUP(C262,[1]BASE!$H$4:$N$241,4,0),"")</f>
        <v/>
      </c>
      <c r="G262" s="114"/>
      <c r="H262" s="117" t="str">
        <f>+IFERROR(VLOOKUP(G262,[1]BASE!$AL$4:$AM$31,2,0),"")</f>
        <v/>
      </c>
      <c r="I262" s="116" t="str">
        <f>IFERROR(+VLOOKUP(C262,[1]BASE!$AC$4:$AD$176,2,0),"")</f>
        <v/>
      </c>
      <c r="J262" s="115"/>
      <c r="K262" s="114"/>
      <c r="L262" s="116" t="str">
        <f t="shared" si="32"/>
        <v/>
      </c>
      <c r="M262" s="114"/>
      <c r="N262" s="114"/>
      <c r="O262" s="114"/>
      <c r="P262" s="114"/>
      <c r="Q262" s="114"/>
      <c r="R262" s="114"/>
      <c r="S262" s="114"/>
      <c r="T262" s="114"/>
      <c r="U262" s="114"/>
      <c r="V262" s="115"/>
      <c r="W262" s="114"/>
      <c r="X262" s="116" t="str">
        <f t="shared" si="33"/>
        <v/>
      </c>
      <c r="Y262" s="114"/>
      <c r="Z262" s="119"/>
      <c r="AA262" s="120" t="str">
        <f t="shared" si="34"/>
        <v/>
      </c>
      <c r="AB262" s="114"/>
      <c r="AC262" s="116" t="str">
        <f>IFERROR(+VLOOKUP(Z262,[1]BASE!$Z$4:$AA$246,2,0),"")</f>
        <v/>
      </c>
      <c r="AD262" s="121"/>
      <c r="AE262" s="121"/>
      <c r="AF262" s="122">
        <f t="shared" si="35"/>
        <v>0</v>
      </c>
      <c r="AG262" s="123"/>
      <c r="AH262" s="124">
        <v>0</v>
      </c>
      <c r="AI262" s="124">
        <v>0</v>
      </c>
      <c r="AJ262" s="124">
        <v>0</v>
      </c>
      <c r="AK262" s="124">
        <v>0</v>
      </c>
      <c r="AL262" s="124">
        <v>0</v>
      </c>
      <c r="AM262" s="124">
        <v>0</v>
      </c>
      <c r="AN262" s="124">
        <v>0</v>
      </c>
      <c r="AO262" s="124">
        <v>0</v>
      </c>
      <c r="AP262" s="124">
        <v>0</v>
      </c>
      <c r="AQ262" s="124">
        <v>0</v>
      </c>
      <c r="AR262" s="124">
        <v>0</v>
      </c>
      <c r="AS262" s="124">
        <v>0</v>
      </c>
      <c r="AT262" s="125">
        <f t="shared" si="36"/>
        <v>0</v>
      </c>
      <c r="AU262" s="125">
        <f t="shared" si="37"/>
        <v>0</v>
      </c>
      <c r="AV262" s="125">
        <f t="shared" si="38"/>
        <v>0</v>
      </c>
      <c r="AW262" s="125">
        <f t="shared" si="39"/>
        <v>0</v>
      </c>
    </row>
    <row r="263" spans="1:49" s="126" customFormat="1" ht="97.15" customHeight="1" x14ac:dyDescent="0.25">
      <c r="A263" s="113"/>
      <c r="B263" s="114"/>
      <c r="C263" s="115"/>
      <c r="D263" s="116" t="str">
        <f>IFERROR(+VLOOKUP(C263,[1]BASE!$Q$4:$R$241,2,0),"")</f>
        <v/>
      </c>
      <c r="E263" s="116" t="str">
        <f>IFERROR(+VLOOKUP(C263,[1]BASE!$H$4:$N$241,3,0),"")</f>
        <v/>
      </c>
      <c r="F263" s="116" t="str">
        <f>IFERROR(+VLOOKUP(C263,[1]BASE!$H$4:$N$241,4,0),"")</f>
        <v/>
      </c>
      <c r="G263" s="114"/>
      <c r="H263" s="117" t="str">
        <f>+IFERROR(VLOOKUP(G263,[1]BASE!$AL$4:$AM$31,2,0),"")</f>
        <v/>
      </c>
      <c r="I263" s="116" t="str">
        <f>IFERROR(+VLOOKUP(C263,[1]BASE!$AC$4:$AD$176,2,0),"")</f>
        <v/>
      </c>
      <c r="J263" s="115"/>
      <c r="K263" s="114"/>
      <c r="L263" s="116" t="str">
        <f t="shared" si="32"/>
        <v/>
      </c>
      <c r="M263" s="114"/>
      <c r="N263" s="114"/>
      <c r="O263" s="114"/>
      <c r="P263" s="114"/>
      <c r="Q263" s="114"/>
      <c r="R263" s="114"/>
      <c r="S263" s="114"/>
      <c r="T263" s="114"/>
      <c r="U263" s="114"/>
      <c r="V263" s="115"/>
      <c r="W263" s="114"/>
      <c r="X263" s="116" t="str">
        <f t="shared" si="33"/>
        <v/>
      </c>
      <c r="Y263" s="114"/>
      <c r="Z263" s="119"/>
      <c r="AA263" s="120" t="str">
        <f t="shared" si="34"/>
        <v/>
      </c>
      <c r="AB263" s="114"/>
      <c r="AC263" s="116" t="str">
        <f>IFERROR(+VLOOKUP(Z263,[1]BASE!$Z$4:$AA$246,2,0),"")</f>
        <v/>
      </c>
      <c r="AD263" s="121"/>
      <c r="AE263" s="121"/>
      <c r="AF263" s="122">
        <f t="shared" si="35"/>
        <v>0</v>
      </c>
      <c r="AG263" s="123"/>
      <c r="AH263" s="124">
        <v>0</v>
      </c>
      <c r="AI263" s="124">
        <v>0</v>
      </c>
      <c r="AJ263" s="124">
        <v>0</v>
      </c>
      <c r="AK263" s="124">
        <v>0</v>
      </c>
      <c r="AL263" s="124">
        <v>0</v>
      </c>
      <c r="AM263" s="124">
        <v>0</v>
      </c>
      <c r="AN263" s="124">
        <v>0</v>
      </c>
      <c r="AO263" s="124">
        <v>0</v>
      </c>
      <c r="AP263" s="124">
        <v>0</v>
      </c>
      <c r="AQ263" s="124">
        <v>0</v>
      </c>
      <c r="AR263" s="124">
        <v>0</v>
      </c>
      <c r="AS263" s="124">
        <v>0</v>
      </c>
      <c r="AT263" s="125">
        <f t="shared" si="36"/>
        <v>0</v>
      </c>
      <c r="AU263" s="125">
        <f t="shared" si="37"/>
        <v>0</v>
      </c>
      <c r="AV263" s="125">
        <f t="shared" si="38"/>
        <v>0</v>
      </c>
      <c r="AW263" s="125">
        <f t="shared" si="39"/>
        <v>0</v>
      </c>
    </row>
    <row r="264" spans="1:49" s="126" customFormat="1" ht="97.15" customHeight="1" x14ac:dyDescent="0.25">
      <c r="A264" s="113"/>
      <c r="B264" s="114"/>
      <c r="C264" s="115"/>
      <c r="D264" s="116" t="str">
        <f>IFERROR(+VLOOKUP(C264,[1]BASE!$Q$4:$R$241,2,0),"")</f>
        <v/>
      </c>
      <c r="E264" s="116" t="str">
        <f>IFERROR(+VLOOKUP(C264,[1]BASE!$H$4:$N$241,3,0),"")</f>
        <v/>
      </c>
      <c r="F264" s="116" t="str">
        <f>IFERROR(+VLOOKUP(C264,[1]BASE!$H$4:$N$241,4,0),"")</f>
        <v/>
      </c>
      <c r="G264" s="114"/>
      <c r="H264" s="117" t="str">
        <f>+IFERROR(VLOOKUP(G264,[1]BASE!$AL$4:$AM$31,2,0),"")</f>
        <v/>
      </c>
      <c r="I264" s="116" t="str">
        <f>IFERROR(+VLOOKUP(C264,[1]BASE!$AC$4:$AD$176,2,0),"")</f>
        <v/>
      </c>
      <c r="J264" s="115"/>
      <c r="K264" s="114"/>
      <c r="L264" s="116" t="str">
        <f t="shared" si="32"/>
        <v/>
      </c>
      <c r="M264" s="114"/>
      <c r="N264" s="114"/>
      <c r="O264" s="114"/>
      <c r="P264" s="114"/>
      <c r="Q264" s="114"/>
      <c r="R264" s="114"/>
      <c r="S264" s="114"/>
      <c r="T264" s="114"/>
      <c r="U264" s="114"/>
      <c r="V264" s="115"/>
      <c r="W264" s="114"/>
      <c r="X264" s="116" t="str">
        <f t="shared" si="33"/>
        <v/>
      </c>
      <c r="Y264" s="114"/>
      <c r="Z264" s="119"/>
      <c r="AA264" s="120" t="str">
        <f t="shared" si="34"/>
        <v/>
      </c>
      <c r="AB264" s="114"/>
      <c r="AC264" s="116" t="str">
        <f>IFERROR(+VLOOKUP(Z264,[1]BASE!$Z$4:$AA$246,2,0),"")</f>
        <v/>
      </c>
      <c r="AD264" s="121"/>
      <c r="AE264" s="121"/>
      <c r="AF264" s="122">
        <f t="shared" si="35"/>
        <v>0</v>
      </c>
      <c r="AG264" s="123"/>
      <c r="AH264" s="124">
        <v>0</v>
      </c>
      <c r="AI264" s="124">
        <v>0</v>
      </c>
      <c r="AJ264" s="124">
        <v>0</v>
      </c>
      <c r="AK264" s="124">
        <v>0</v>
      </c>
      <c r="AL264" s="124">
        <v>0</v>
      </c>
      <c r="AM264" s="124">
        <v>0</v>
      </c>
      <c r="AN264" s="124">
        <v>0</v>
      </c>
      <c r="AO264" s="124">
        <v>0</v>
      </c>
      <c r="AP264" s="124">
        <v>0</v>
      </c>
      <c r="AQ264" s="124">
        <v>0</v>
      </c>
      <c r="AR264" s="124">
        <v>0</v>
      </c>
      <c r="AS264" s="124">
        <v>0</v>
      </c>
      <c r="AT264" s="125">
        <f t="shared" si="36"/>
        <v>0</v>
      </c>
      <c r="AU264" s="125">
        <f t="shared" si="37"/>
        <v>0</v>
      </c>
      <c r="AV264" s="125">
        <f t="shared" si="38"/>
        <v>0</v>
      </c>
      <c r="AW264" s="125">
        <f t="shared" si="39"/>
        <v>0</v>
      </c>
    </row>
    <row r="265" spans="1:49" s="126" customFormat="1" ht="97.15" customHeight="1" x14ac:dyDescent="0.25">
      <c r="A265" s="113"/>
      <c r="B265" s="114"/>
      <c r="C265" s="115"/>
      <c r="D265" s="116" t="str">
        <f>IFERROR(+VLOOKUP(C265,[1]BASE!$Q$4:$R$241,2,0),"")</f>
        <v/>
      </c>
      <c r="E265" s="116" t="str">
        <f>IFERROR(+VLOOKUP(C265,[1]BASE!$H$4:$N$241,3,0),"")</f>
        <v/>
      </c>
      <c r="F265" s="116" t="str">
        <f>IFERROR(+VLOOKUP(C265,[1]BASE!$H$4:$N$241,4,0),"")</f>
        <v/>
      </c>
      <c r="G265" s="114"/>
      <c r="H265" s="117" t="str">
        <f>+IFERROR(VLOOKUP(G265,[1]BASE!$AL$4:$AM$31,2,0),"")</f>
        <v/>
      </c>
      <c r="I265" s="116" t="str">
        <f>IFERROR(+VLOOKUP(C265,[1]BASE!$AC$4:$AD$176,2,0),"")</f>
        <v/>
      </c>
      <c r="J265" s="115"/>
      <c r="K265" s="114"/>
      <c r="L265" s="116" t="str">
        <f t="shared" si="32"/>
        <v/>
      </c>
      <c r="M265" s="114"/>
      <c r="N265" s="114"/>
      <c r="O265" s="114"/>
      <c r="P265" s="114"/>
      <c r="Q265" s="114"/>
      <c r="R265" s="114"/>
      <c r="S265" s="114"/>
      <c r="T265" s="114"/>
      <c r="U265" s="114"/>
      <c r="V265" s="115"/>
      <c r="W265" s="114"/>
      <c r="X265" s="116" t="str">
        <f t="shared" si="33"/>
        <v/>
      </c>
      <c r="Y265" s="114"/>
      <c r="Z265" s="119"/>
      <c r="AA265" s="120" t="str">
        <f t="shared" si="34"/>
        <v/>
      </c>
      <c r="AB265" s="114"/>
      <c r="AC265" s="116" t="str">
        <f>IFERROR(+VLOOKUP(Z265,[1]BASE!$Z$4:$AA$246,2,0),"")</f>
        <v/>
      </c>
      <c r="AD265" s="121"/>
      <c r="AE265" s="121"/>
      <c r="AF265" s="122">
        <f t="shared" si="35"/>
        <v>0</v>
      </c>
      <c r="AG265" s="123"/>
      <c r="AH265" s="124">
        <v>0</v>
      </c>
      <c r="AI265" s="124">
        <v>0</v>
      </c>
      <c r="AJ265" s="124">
        <v>0</v>
      </c>
      <c r="AK265" s="124">
        <v>0</v>
      </c>
      <c r="AL265" s="124">
        <v>0</v>
      </c>
      <c r="AM265" s="124">
        <v>0</v>
      </c>
      <c r="AN265" s="124">
        <v>0</v>
      </c>
      <c r="AO265" s="124">
        <v>0</v>
      </c>
      <c r="AP265" s="124">
        <v>0</v>
      </c>
      <c r="AQ265" s="124">
        <v>0</v>
      </c>
      <c r="AR265" s="124">
        <v>0</v>
      </c>
      <c r="AS265" s="124">
        <v>0</v>
      </c>
      <c r="AT265" s="125">
        <f t="shared" si="36"/>
        <v>0</v>
      </c>
      <c r="AU265" s="125">
        <f t="shared" si="37"/>
        <v>0</v>
      </c>
      <c r="AV265" s="125">
        <f t="shared" si="38"/>
        <v>0</v>
      </c>
      <c r="AW265" s="125">
        <f t="shared" si="39"/>
        <v>0</v>
      </c>
    </row>
    <row r="266" spans="1:49" s="126" customFormat="1" ht="97.15" customHeight="1" x14ac:dyDescent="0.25">
      <c r="A266" s="113"/>
      <c r="B266" s="114"/>
      <c r="C266" s="115"/>
      <c r="D266" s="116" t="str">
        <f>IFERROR(+VLOOKUP(C266,[1]BASE!$Q$4:$R$241,2,0),"")</f>
        <v/>
      </c>
      <c r="E266" s="116" t="str">
        <f>IFERROR(+VLOOKUP(C266,[1]BASE!$H$4:$N$241,3,0),"")</f>
        <v/>
      </c>
      <c r="F266" s="116" t="str">
        <f>IFERROR(+VLOOKUP(C266,[1]BASE!$H$4:$N$241,4,0),"")</f>
        <v/>
      </c>
      <c r="G266" s="114"/>
      <c r="H266" s="117" t="str">
        <f>+IFERROR(VLOOKUP(G266,[1]BASE!$AL$4:$AM$31,2,0),"")</f>
        <v/>
      </c>
      <c r="I266" s="116" t="str">
        <f>IFERROR(+VLOOKUP(C266,[1]BASE!$AC$4:$AD$176,2,0),"")</f>
        <v/>
      </c>
      <c r="J266" s="115"/>
      <c r="K266" s="114"/>
      <c r="L266" s="116" t="str">
        <f t="shared" si="32"/>
        <v/>
      </c>
      <c r="M266" s="114"/>
      <c r="N266" s="114"/>
      <c r="O266" s="114"/>
      <c r="P266" s="114"/>
      <c r="Q266" s="114"/>
      <c r="R266" s="114"/>
      <c r="S266" s="114"/>
      <c r="T266" s="114"/>
      <c r="U266" s="114"/>
      <c r="V266" s="115"/>
      <c r="W266" s="114"/>
      <c r="X266" s="116" t="str">
        <f t="shared" si="33"/>
        <v/>
      </c>
      <c r="Y266" s="114"/>
      <c r="Z266" s="119"/>
      <c r="AA266" s="120" t="str">
        <f t="shared" si="34"/>
        <v/>
      </c>
      <c r="AB266" s="114"/>
      <c r="AC266" s="116" t="str">
        <f>IFERROR(+VLOOKUP(Z266,[1]BASE!$Z$4:$AA$246,2,0),"")</f>
        <v/>
      </c>
      <c r="AD266" s="121"/>
      <c r="AE266" s="121"/>
      <c r="AF266" s="122">
        <f t="shared" si="35"/>
        <v>0</v>
      </c>
      <c r="AG266" s="123"/>
      <c r="AH266" s="124">
        <v>0</v>
      </c>
      <c r="AI266" s="124">
        <v>0</v>
      </c>
      <c r="AJ266" s="124">
        <v>0</v>
      </c>
      <c r="AK266" s="124">
        <v>0</v>
      </c>
      <c r="AL266" s="124">
        <v>0</v>
      </c>
      <c r="AM266" s="124">
        <v>0</v>
      </c>
      <c r="AN266" s="124">
        <v>0</v>
      </c>
      <c r="AO266" s="124">
        <v>0</v>
      </c>
      <c r="AP266" s="124">
        <v>0</v>
      </c>
      <c r="AQ266" s="124">
        <v>0</v>
      </c>
      <c r="AR266" s="124">
        <v>0</v>
      </c>
      <c r="AS266" s="124">
        <v>0</v>
      </c>
      <c r="AT266" s="125">
        <f t="shared" si="36"/>
        <v>0</v>
      </c>
      <c r="AU266" s="125">
        <f t="shared" si="37"/>
        <v>0</v>
      </c>
      <c r="AV266" s="125">
        <f t="shared" si="38"/>
        <v>0</v>
      </c>
      <c r="AW266" s="125">
        <f t="shared" si="39"/>
        <v>0</v>
      </c>
    </row>
    <row r="267" spans="1:49" s="126" customFormat="1" ht="97.15" customHeight="1" x14ac:dyDescent="0.25">
      <c r="A267" s="113"/>
      <c r="B267" s="114"/>
      <c r="C267" s="115"/>
      <c r="D267" s="116" t="str">
        <f>IFERROR(+VLOOKUP(C267,[1]BASE!$Q$4:$R$241,2,0),"")</f>
        <v/>
      </c>
      <c r="E267" s="116" t="str">
        <f>IFERROR(+VLOOKUP(C267,[1]BASE!$H$4:$N$241,3,0),"")</f>
        <v/>
      </c>
      <c r="F267" s="116" t="str">
        <f>IFERROR(+VLOOKUP(C267,[1]BASE!$H$4:$N$241,4,0),"")</f>
        <v/>
      </c>
      <c r="G267" s="114"/>
      <c r="H267" s="117" t="str">
        <f>+IFERROR(VLOOKUP(G267,[1]BASE!$AL$4:$AM$31,2,0),"")</f>
        <v/>
      </c>
      <c r="I267" s="116" t="str">
        <f>IFERROR(+VLOOKUP(C267,[1]BASE!$AC$4:$AD$176,2,0),"")</f>
        <v/>
      </c>
      <c r="J267" s="115"/>
      <c r="K267" s="114"/>
      <c r="L267" s="116" t="str">
        <f t="shared" si="32"/>
        <v/>
      </c>
      <c r="M267" s="114"/>
      <c r="N267" s="114"/>
      <c r="O267" s="114"/>
      <c r="P267" s="114"/>
      <c r="Q267" s="114"/>
      <c r="R267" s="114"/>
      <c r="S267" s="114"/>
      <c r="T267" s="114"/>
      <c r="U267" s="114"/>
      <c r="V267" s="115"/>
      <c r="W267" s="114"/>
      <c r="X267" s="116" t="str">
        <f t="shared" si="33"/>
        <v/>
      </c>
      <c r="Y267" s="114"/>
      <c r="Z267" s="119"/>
      <c r="AA267" s="120" t="str">
        <f t="shared" si="34"/>
        <v/>
      </c>
      <c r="AB267" s="114"/>
      <c r="AC267" s="116" t="str">
        <f>IFERROR(+VLOOKUP(Z267,[1]BASE!$Z$4:$AA$246,2,0),"")</f>
        <v/>
      </c>
      <c r="AD267" s="121"/>
      <c r="AE267" s="121"/>
      <c r="AF267" s="122">
        <f t="shared" si="35"/>
        <v>0</v>
      </c>
      <c r="AG267" s="123"/>
      <c r="AH267" s="124">
        <v>0</v>
      </c>
      <c r="AI267" s="124">
        <v>0</v>
      </c>
      <c r="AJ267" s="124">
        <v>0</v>
      </c>
      <c r="AK267" s="124">
        <v>0</v>
      </c>
      <c r="AL267" s="124">
        <v>0</v>
      </c>
      <c r="AM267" s="124">
        <v>0</v>
      </c>
      <c r="AN267" s="124">
        <v>0</v>
      </c>
      <c r="AO267" s="124">
        <v>0</v>
      </c>
      <c r="AP267" s="124">
        <v>0</v>
      </c>
      <c r="AQ267" s="124">
        <v>0</v>
      </c>
      <c r="AR267" s="124">
        <v>0</v>
      </c>
      <c r="AS267" s="124">
        <v>0</v>
      </c>
      <c r="AT267" s="125">
        <f t="shared" si="36"/>
        <v>0</v>
      </c>
      <c r="AU267" s="125">
        <f t="shared" si="37"/>
        <v>0</v>
      </c>
      <c r="AV267" s="125">
        <f t="shared" si="38"/>
        <v>0</v>
      </c>
      <c r="AW267" s="125">
        <f t="shared" si="39"/>
        <v>0</v>
      </c>
    </row>
    <row r="268" spans="1:49" s="126" customFormat="1" ht="97.15" customHeight="1" x14ac:dyDescent="0.25">
      <c r="A268" s="113"/>
      <c r="B268" s="114"/>
      <c r="C268" s="115"/>
      <c r="D268" s="116" t="str">
        <f>IFERROR(+VLOOKUP(C268,[1]BASE!$Q$4:$R$241,2,0),"")</f>
        <v/>
      </c>
      <c r="E268" s="116" t="str">
        <f>IFERROR(+VLOOKUP(C268,[1]BASE!$H$4:$N$241,3,0),"")</f>
        <v/>
      </c>
      <c r="F268" s="116" t="str">
        <f>IFERROR(+VLOOKUP(C268,[1]BASE!$H$4:$N$241,4,0),"")</f>
        <v/>
      </c>
      <c r="G268" s="114"/>
      <c r="H268" s="117" t="str">
        <f>+IFERROR(VLOOKUP(G268,[1]BASE!$AL$4:$AM$31,2,0),"")</f>
        <v/>
      </c>
      <c r="I268" s="116" t="str">
        <f>IFERROR(+VLOOKUP(C268,[1]BASE!$AC$4:$AD$176,2,0),"")</f>
        <v/>
      </c>
      <c r="J268" s="115"/>
      <c r="K268" s="114"/>
      <c r="L268" s="116" t="str">
        <f t="shared" si="32"/>
        <v/>
      </c>
      <c r="M268" s="114"/>
      <c r="N268" s="114"/>
      <c r="O268" s="114"/>
      <c r="P268" s="114"/>
      <c r="Q268" s="114"/>
      <c r="R268" s="114"/>
      <c r="S268" s="114"/>
      <c r="T268" s="114"/>
      <c r="U268" s="114"/>
      <c r="V268" s="115"/>
      <c r="W268" s="114"/>
      <c r="X268" s="116" t="str">
        <f t="shared" si="33"/>
        <v/>
      </c>
      <c r="Y268" s="114"/>
      <c r="Z268" s="119"/>
      <c r="AA268" s="120" t="str">
        <f t="shared" si="34"/>
        <v/>
      </c>
      <c r="AB268" s="114"/>
      <c r="AC268" s="116" t="str">
        <f>IFERROR(+VLOOKUP(Z268,[1]BASE!$Z$4:$AA$246,2,0),"")</f>
        <v/>
      </c>
      <c r="AD268" s="121"/>
      <c r="AE268" s="121"/>
      <c r="AF268" s="122">
        <f t="shared" si="35"/>
        <v>0</v>
      </c>
      <c r="AG268" s="123"/>
      <c r="AH268" s="124">
        <v>0</v>
      </c>
      <c r="AI268" s="124">
        <v>0</v>
      </c>
      <c r="AJ268" s="124">
        <v>0</v>
      </c>
      <c r="AK268" s="124">
        <v>0</v>
      </c>
      <c r="AL268" s="124">
        <v>0</v>
      </c>
      <c r="AM268" s="124">
        <v>0</v>
      </c>
      <c r="AN268" s="124">
        <v>0</v>
      </c>
      <c r="AO268" s="124">
        <v>0</v>
      </c>
      <c r="AP268" s="124">
        <v>0</v>
      </c>
      <c r="AQ268" s="124">
        <v>0</v>
      </c>
      <c r="AR268" s="124">
        <v>0</v>
      </c>
      <c r="AS268" s="124">
        <v>0</v>
      </c>
      <c r="AT268" s="125">
        <f t="shared" si="36"/>
        <v>0</v>
      </c>
      <c r="AU268" s="125">
        <f t="shared" si="37"/>
        <v>0</v>
      </c>
      <c r="AV268" s="125">
        <f t="shared" si="38"/>
        <v>0</v>
      </c>
      <c r="AW268" s="125">
        <f t="shared" si="39"/>
        <v>0</v>
      </c>
    </row>
    <row r="269" spans="1:49" s="126" customFormat="1" ht="97.15" customHeight="1" x14ac:dyDescent="0.25">
      <c r="A269" s="113"/>
      <c r="B269" s="114"/>
      <c r="C269" s="115"/>
      <c r="D269" s="116" t="str">
        <f>IFERROR(+VLOOKUP(C269,[1]BASE!$Q$4:$R$241,2,0),"")</f>
        <v/>
      </c>
      <c r="E269" s="116" t="str">
        <f>IFERROR(+VLOOKUP(C269,[1]BASE!$H$4:$N$241,3,0),"")</f>
        <v/>
      </c>
      <c r="F269" s="116" t="str">
        <f>IFERROR(+VLOOKUP(C269,[1]BASE!$H$4:$N$241,4,0),"")</f>
        <v/>
      </c>
      <c r="G269" s="114"/>
      <c r="H269" s="117" t="str">
        <f>+IFERROR(VLOOKUP(G269,[1]BASE!$AL$4:$AM$31,2,0),"")</f>
        <v/>
      </c>
      <c r="I269" s="116" t="str">
        <f>IFERROR(+VLOOKUP(C269,[1]BASE!$AC$4:$AD$176,2,0),"")</f>
        <v/>
      </c>
      <c r="J269" s="115"/>
      <c r="K269" s="114"/>
      <c r="L269" s="116" t="str">
        <f t="shared" si="32"/>
        <v/>
      </c>
      <c r="M269" s="114"/>
      <c r="N269" s="114"/>
      <c r="O269" s="114"/>
      <c r="P269" s="114"/>
      <c r="Q269" s="114"/>
      <c r="R269" s="114"/>
      <c r="S269" s="114"/>
      <c r="T269" s="114"/>
      <c r="U269" s="114"/>
      <c r="V269" s="115"/>
      <c r="W269" s="114"/>
      <c r="X269" s="116" t="str">
        <f t="shared" si="33"/>
        <v/>
      </c>
      <c r="Y269" s="114"/>
      <c r="Z269" s="119"/>
      <c r="AA269" s="120" t="str">
        <f t="shared" si="34"/>
        <v/>
      </c>
      <c r="AB269" s="114"/>
      <c r="AC269" s="116" t="str">
        <f>IFERROR(+VLOOKUP(Z269,[1]BASE!$Z$4:$AA$246,2,0),"")</f>
        <v/>
      </c>
      <c r="AD269" s="121"/>
      <c r="AE269" s="121"/>
      <c r="AF269" s="122">
        <f t="shared" si="35"/>
        <v>0</v>
      </c>
      <c r="AG269" s="123"/>
      <c r="AH269" s="124">
        <v>0</v>
      </c>
      <c r="AI269" s="124">
        <v>0</v>
      </c>
      <c r="AJ269" s="124">
        <v>0</v>
      </c>
      <c r="AK269" s="124">
        <v>0</v>
      </c>
      <c r="AL269" s="124">
        <v>0</v>
      </c>
      <c r="AM269" s="124">
        <v>0</v>
      </c>
      <c r="AN269" s="124">
        <v>0</v>
      </c>
      <c r="AO269" s="124">
        <v>0</v>
      </c>
      <c r="AP269" s="124">
        <v>0</v>
      </c>
      <c r="AQ269" s="124">
        <v>0</v>
      </c>
      <c r="AR269" s="124">
        <v>0</v>
      </c>
      <c r="AS269" s="124">
        <v>0</v>
      </c>
      <c r="AT269" s="125">
        <f t="shared" si="36"/>
        <v>0</v>
      </c>
      <c r="AU269" s="125">
        <f t="shared" si="37"/>
        <v>0</v>
      </c>
      <c r="AV269" s="125">
        <f t="shared" si="38"/>
        <v>0</v>
      </c>
      <c r="AW269" s="125">
        <f t="shared" si="39"/>
        <v>0</v>
      </c>
    </row>
    <row r="270" spans="1:49" s="126" customFormat="1" ht="97.15" customHeight="1" x14ac:dyDescent="0.25">
      <c r="A270" s="113"/>
      <c r="B270" s="114"/>
      <c r="C270" s="115"/>
      <c r="D270" s="116" t="str">
        <f>IFERROR(+VLOOKUP(C270,[1]BASE!$Q$4:$R$241,2,0),"")</f>
        <v/>
      </c>
      <c r="E270" s="116" t="str">
        <f>IFERROR(+VLOOKUP(C270,[1]BASE!$H$4:$N$241,3,0),"")</f>
        <v/>
      </c>
      <c r="F270" s="116" t="str">
        <f>IFERROR(+VLOOKUP(C270,[1]BASE!$H$4:$N$241,4,0),"")</f>
        <v/>
      </c>
      <c r="G270" s="114"/>
      <c r="H270" s="117" t="str">
        <f>+IFERROR(VLOOKUP(G270,[1]BASE!$AL$4:$AM$31,2,0),"")</f>
        <v/>
      </c>
      <c r="I270" s="116" t="str">
        <f>IFERROR(+VLOOKUP(C270,[1]BASE!$AC$4:$AD$176,2,0),"")</f>
        <v/>
      </c>
      <c r="J270" s="115"/>
      <c r="K270" s="114"/>
      <c r="L270" s="116" t="str">
        <f t="shared" si="32"/>
        <v/>
      </c>
      <c r="M270" s="114"/>
      <c r="N270" s="114"/>
      <c r="O270" s="114"/>
      <c r="P270" s="114"/>
      <c r="Q270" s="114"/>
      <c r="R270" s="114"/>
      <c r="S270" s="114"/>
      <c r="T270" s="114"/>
      <c r="U270" s="114"/>
      <c r="V270" s="115"/>
      <c r="W270" s="114"/>
      <c r="X270" s="116" t="str">
        <f t="shared" si="33"/>
        <v/>
      </c>
      <c r="Y270" s="114"/>
      <c r="Z270" s="119"/>
      <c r="AA270" s="120" t="str">
        <f t="shared" si="34"/>
        <v/>
      </c>
      <c r="AB270" s="114"/>
      <c r="AC270" s="116" t="str">
        <f>IFERROR(+VLOOKUP(Z270,[1]BASE!$Z$4:$AA$246,2,0),"")</f>
        <v/>
      </c>
      <c r="AD270" s="121"/>
      <c r="AE270" s="121"/>
      <c r="AF270" s="122">
        <f t="shared" si="35"/>
        <v>0</v>
      </c>
      <c r="AG270" s="123"/>
      <c r="AH270" s="124">
        <v>0</v>
      </c>
      <c r="AI270" s="124">
        <v>0</v>
      </c>
      <c r="AJ270" s="124">
        <v>0</v>
      </c>
      <c r="AK270" s="124">
        <v>0</v>
      </c>
      <c r="AL270" s="124">
        <v>0</v>
      </c>
      <c r="AM270" s="124">
        <v>0</v>
      </c>
      <c r="AN270" s="124">
        <v>0</v>
      </c>
      <c r="AO270" s="124">
        <v>0</v>
      </c>
      <c r="AP270" s="124">
        <v>0</v>
      </c>
      <c r="AQ270" s="124">
        <v>0</v>
      </c>
      <c r="AR270" s="124">
        <v>0</v>
      </c>
      <c r="AS270" s="124">
        <v>0</v>
      </c>
      <c r="AT270" s="125">
        <f t="shared" si="36"/>
        <v>0</v>
      </c>
      <c r="AU270" s="125">
        <f t="shared" si="37"/>
        <v>0</v>
      </c>
      <c r="AV270" s="125">
        <f t="shared" si="38"/>
        <v>0</v>
      </c>
      <c r="AW270" s="125">
        <f t="shared" si="39"/>
        <v>0</v>
      </c>
    </row>
    <row r="271" spans="1:49" s="126" customFormat="1" ht="97.15" customHeight="1" x14ac:dyDescent="0.25">
      <c r="A271" s="113"/>
      <c r="B271" s="114"/>
      <c r="C271" s="115"/>
      <c r="D271" s="116" t="str">
        <f>IFERROR(+VLOOKUP(C271,[1]BASE!$Q$4:$R$241,2,0),"")</f>
        <v/>
      </c>
      <c r="E271" s="116" t="str">
        <f>IFERROR(+VLOOKUP(C271,[1]BASE!$H$4:$N$241,3,0),"")</f>
        <v/>
      </c>
      <c r="F271" s="116" t="str">
        <f>IFERROR(+VLOOKUP(C271,[1]BASE!$H$4:$N$241,4,0),"")</f>
        <v/>
      </c>
      <c r="G271" s="114"/>
      <c r="H271" s="117" t="str">
        <f>+IFERROR(VLOOKUP(G271,[1]BASE!$AL$4:$AM$31,2,0),"")</f>
        <v/>
      </c>
      <c r="I271" s="116" t="str">
        <f>IFERROR(+VLOOKUP(C271,[1]BASE!$AC$4:$AD$176,2,0),"")</f>
        <v/>
      </c>
      <c r="J271" s="115"/>
      <c r="K271" s="114"/>
      <c r="L271" s="116" t="str">
        <f t="shared" si="32"/>
        <v/>
      </c>
      <c r="M271" s="114"/>
      <c r="N271" s="114"/>
      <c r="O271" s="114"/>
      <c r="P271" s="114"/>
      <c r="Q271" s="114"/>
      <c r="R271" s="114"/>
      <c r="S271" s="114"/>
      <c r="T271" s="114"/>
      <c r="U271" s="114"/>
      <c r="V271" s="115"/>
      <c r="W271" s="114"/>
      <c r="X271" s="116" t="str">
        <f t="shared" si="33"/>
        <v/>
      </c>
      <c r="Y271" s="114"/>
      <c r="Z271" s="119"/>
      <c r="AA271" s="120" t="str">
        <f t="shared" si="34"/>
        <v/>
      </c>
      <c r="AB271" s="114"/>
      <c r="AC271" s="116" t="str">
        <f>IFERROR(+VLOOKUP(Z271,[1]BASE!$Z$4:$AA$246,2,0),"")</f>
        <v/>
      </c>
      <c r="AD271" s="121"/>
      <c r="AE271" s="121"/>
      <c r="AF271" s="122">
        <f t="shared" si="35"/>
        <v>0</v>
      </c>
      <c r="AG271" s="123"/>
      <c r="AH271" s="124">
        <v>0</v>
      </c>
      <c r="AI271" s="124">
        <v>0</v>
      </c>
      <c r="AJ271" s="124">
        <v>0</v>
      </c>
      <c r="AK271" s="124">
        <v>0</v>
      </c>
      <c r="AL271" s="124">
        <v>0</v>
      </c>
      <c r="AM271" s="124">
        <v>0</v>
      </c>
      <c r="AN271" s="124">
        <v>0</v>
      </c>
      <c r="AO271" s="124">
        <v>0</v>
      </c>
      <c r="AP271" s="124">
        <v>0</v>
      </c>
      <c r="AQ271" s="124">
        <v>0</v>
      </c>
      <c r="AR271" s="124">
        <v>0</v>
      </c>
      <c r="AS271" s="124">
        <v>0</v>
      </c>
      <c r="AT271" s="125">
        <f t="shared" si="36"/>
        <v>0</v>
      </c>
      <c r="AU271" s="125">
        <f t="shared" si="37"/>
        <v>0</v>
      </c>
      <c r="AV271" s="125">
        <f t="shared" si="38"/>
        <v>0</v>
      </c>
      <c r="AW271" s="125">
        <f t="shared" si="39"/>
        <v>0</v>
      </c>
    </row>
    <row r="272" spans="1:49" s="126" customFormat="1" ht="97.15" customHeight="1" x14ac:dyDescent="0.25">
      <c r="A272" s="113"/>
      <c r="B272" s="114"/>
      <c r="C272" s="115"/>
      <c r="D272" s="116" t="str">
        <f>IFERROR(+VLOOKUP(C272,[1]BASE!$Q$4:$R$241,2,0),"")</f>
        <v/>
      </c>
      <c r="E272" s="116" t="str">
        <f>IFERROR(+VLOOKUP(C272,[1]BASE!$H$4:$N$241,3,0),"")</f>
        <v/>
      </c>
      <c r="F272" s="116" t="str">
        <f>IFERROR(+VLOOKUP(C272,[1]BASE!$H$4:$N$241,4,0),"")</f>
        <v/>
      </c>
      <c r="G272" s="114"/>
      <c r="H272" s="117" t="str">
        <f>+IFERROR(VLOOKUP(G272,[1]BASE!$AL$4:$AM$31,2,0),"")</f>
        <v/>
      </c>
      <c r="I272" s="116" t="str">
        <f>IFERROR(+VLOOKUP(C272,[1]BASE!$AC$4:$AD$176,2,0),"")</f>
        <v/>
      </c>
      <c r="J272" s="115"/>
      <c r="K272" s="114"/>
      <c r="L272" s="116" t="str">
        <f t="shared" si="32"/>
        <v/>
      </c>
      <c r="M272" s="114"/>
      <c r="N272" s="114"/>
      <c r="O272" s="114"/>
      <c r="P272" s="114"/>
      <c r="Q272" s="114"/>
      <c r="R272" s="114"/>
      <c r="S272" s="114"/>
      <c r="T272" s="114"/>
      <c r="U272" s="114"/>
      <c r="V272" s="115"/>
      <c r="W272" s="114"/>
      <c r="X272" s="116" t="str">
        <f t="shared" si="33"/>
        <v/>
      </c>
      <c r="Y272" s="114"/>
      <c r="Z272" s="119"/>
      <c r="AA272" s="120" t="str">
        <f t="shared" si="34"/>
        <v/>
      </c>
      <c r="AB272" s="114"/>
      <c r="AC272" s="116" t="str">
        <f>IFERROR(+VLOOKUP(Z272,[1]BASE!$Z$4:$AA$246,2,0),"")</f>
        <v/>
      </c>
      <c r="AD272" s="121"/>
      <c r="AE272" s="121"/>
      <c r="AF272" s="122">
        <f t="shared" si="35"/>
        <v>0</v>
      </c>
      <c r="AG272" s="123"/>
      <c r="AH272" s="124">
        <v>0</v>
      </c>
      <c r="AI272" s="124">
        <v>0</v>
      </c>
      <c r="AJ272" s="124">
        <v>0</v>
      </c>
      <c r="AK272" s="124">
        <v>0</v>
      </c>
      <c r="AL272" s="124">
        <v>0</v>
      </c>
      <c r="AM272" s="124">
        <v>0</v>
      </c>
      <c r="AN272" s="124">
        <v>0</v>
      </c>
      <c r="AO272" s="124">
        <v>0</v>
      </c>
      <c r="AP272" s="124">
        <v>0</v>
      </c>
      <c r="AQ272" s="124">
        <v>0</v>
      </c>
      <c r="AR272" s="124">
        <v>0</v>
      </c>
      <c r="AS272" s="124">
        <v>0</v>
      </c>
      <c r="AT272" s="125">
        <f t="shared" si="36"/>
        <v>0</v>
      </c>
      <c r="AU272" s="125">
        <f t="shared" si="37"/>
        <v>0</v>
      </c>
      <c r="AV272" s="125">
        <f t="shared" si="38"/>
        <v>0</v>
      </c>
      <c r="AW272" s="125">
        <f t="shared" si="39"/>
        <v>0</v>
      </c>
    </row>
    <row r="273" spans="1:49" s="126" customFormat="1" ht="97.15" customHeight="1" x14ac:dyDescent="0.25">
      <c r="A273" s="113"/>
      <c r="B273" s="114"/>
      <c r="C273" s="115"/>
      <c r="D273" s="116" t="str">
        <f>IFERROR(+VLOOKUP(C273,[1]BASE!$Q$4:$R$241,2,0),"")</f>
        <v/>
      </c>
      <c r="E273" s="116" t="str">
        <f>IFERROR(+VLOOKUP(C273,[1]BASE!$H$4:$N$241,3,0),"")</f>
        <v/>
      </c>
      <c r="F273" s="116" t="str">
        <f>IFERROR(+VLOOKUP(C273,[1]BASE!$H$4:$N$241,4,0),"")</f>
        <v/>
      </c>
      <c r="G273" s="114"/>
      <c r="H273" s="117" t="str">
        <f>+IFERROR(VLOOKUP(G273,[1]BASE!$AL$4:$AM$31,2,0),"")</f>
        <v/>
      </c>
      <c r="I273" s="116" t="str">
        <f>IFERROR(+VLOOKUP(C273,[1]BASE!$AC$4:$AD$176,2,0),"")</f>
        <v/>
      </c>
      <c r="J273" s="115"/>
      <c r="K273" s="114"/>
      <c r="L273" s="116" t="str">
        <f t="shared" si="32"/>
        <v/>
      </c>
      <c r="M273" s="114"/>
      <c r="N273" s="114"/>
      <c r="O273" s="114"/>
      <c r="P273" s="114"/>
      <c r="Q273" s="114"/>
      <c r="R273" s="114"/>
      <c r="S273" s="114"/>
      <c r="T273" s="114"/>
      <c r="U273" s="114"/>
      <c r="V273" s="115"/>
      <c r="W273" s="114"/>
      <c r="X273" s="116" t="str">
        <f t="shared" si="33"/>
        <v/>
      </c>
      <c r="Y273" s="114"/>
      <c r="Z273" s="119"/>
      <c r="AA273" s="120" t="str">
        <f t="shared" si="34"/>
        <v/>
      </c>
      <c r="AB273" s="114"/>
      <c r="AC273" s="116" t="str">
        <f>IFERROR(+VLOOKUP(Z273,[1]BASE!$Z$4:$AA$246,2,0),"")</f>
        <v/>
      </c>
      <c r="AD273" s="121"/>
      <c r="AE273" s="121"/>
      <c r="AF273" s="122">
        <f t="shared" si="35"/>
        <v>0</v>
      </c>
      <c r="AG273" s="123"/>
      <c r="AH273" s="124">
        <v>0</v>
      </c>
      <c r="AI273" s="124">
        <v>0</v>
      </c>
      <c r="AJ273" s="124">
        <v>0</v>
      </c>
      <c r="AK273" s="124">
        <v>0</v>
      </c>
      <c r="AL273" s="124">
        <v>0</v>
      </c>
      <c r="AM273" s="124">
        <v>0</v>
      </c>
      <c r="AN273" s="124">
        <v>0</v>
      </c>
      <c r="AO273" s="124">
        <v>0</v>
      </c>
      <c r="AP273" s="124">
        <v>0</v>
      </c>
      <c r="AQ273" s="124">
        <v>0</v>
      </c>
      <c r="AR273" s="124">
        <v>0</v>
      </c>
      <c r="AS273" s="124">
        <v>0</v>
      </c>
      <c r="AT273" s="125">
        <f t="shared" si="36"/>
        <v>0</v>
      </c>
      <c r="AU273" s="125">
        <f t="shared" si="37"/>
        <v>0</v>
      </c>
      <c r="AV273" s="125">
        <f t="shared" si="38"/>
        <v>0</v>
      </c>
      <c r="AW273" s="125">
        <f t="shared" si="39"/>
        <v>0</v>
      </c>
    </row>
    <row r="274" spans="1:49" s="126" customFormat="1" ht="97.15" customHeight="1" x14ac:dyDescent="0.25">
      <c r="A274" s="113"/>
      <c r="B274" s="114"/>
      <c r="C274" s="115"/>
      <c r="D274" s="116" t="str">
        <f>IFERROR(+VLOOKUP(C274,[1]BASE!$Q$4:$R$241,2,0),"")</f>
        <v/>
      </c>
      <c r="E274" s="116" t="str">
        <f>IFERROR(+VLOOKUP(C274,[1]BASE!$H$4:$N$241,3,0),"")</f>
        <v/>
      </c>
      <c r="F274" s="116" t="str">
        <f>IFERROR(+VLOOKUP(C274,[1]BASE!$H$4:$N$241,4,0),"")</f>
        <v/>
      </c>
      <c r="G274" s="114"/>
      <c r="H274" s="117" t="str">
        <f>+IFERROR(VLOOKUP(G274,[1]BASE!$AL$4:$AM$31,2,0),"")</f>
        <v/>
      </c>
      <c r="I274" s="116" t="str">
        <f>IFERROR(+VLOOKUP(C274,[1]BASE!$AC$4:$AD$176,2,0),"")</f>
        <v/>
      </c>
      <c r="J274" s="115"/>
      <c r="K274" s="114"/>
      <c r="L274" s="116" t="str">
        <f t="shared" si="32"/>
        <v/>
      </c>
      <c r="M274" s="114"/>
      <c r="N274" s="114"/>
      <c r="O274" s="114"/>
      <c r="P274" s="114"/>
      <c r="Q274" s="114"/>
      <c r="R274" s="114"/>
      <c r="S274" s="114"/>
      <c r="T274" s="114"/>
      <c r="U274" s="114"/>
      <c r="V274" s="115"/>
      <c r="W274" s="114"/>
      <c r="X274" s="116" t="str">
        <f t="shared" si="33"/>
        <v/>
      </c>
      <c r="Y274" s="114"/>
      <c r="Z274" s="119"/>
      <c r="AA274" s="120" t="str">
        <f t="shared" si="34"/>
        <v/>
      </c>
      <c r="AB274" s="114"/>
      <c r="AC274" s="116" t="str">
        <f>IFERROR(+VLOOKUP(Z274,[1]BASE!$Z$4:$AA$246,2,0),"")</f>
        <v/>
      </c>
      <c r="AD274" s="121"/>
      <c r="AE274" s="121"/>
      <c r="AF274" s="122">
        <f t="shared" si="35"/>
        <v>0</v>
      </c>
      <c r="AG274" s="123"/>
      <c r="AH274" s="124">
        <v>0</v>
      </c>
      <c r="AI274" s="124">
        <v>0</v>
      </c>
      <c r="AJ274" s="124">
        <v>0</v>
      </c>
      <c r="AK274" s="124">
        <v>0</v>
      </c>
      <c r="AL274" s="124">
        <v>0</v>
      </c>
      <c r="AM274" s="124">
        <v>0</v>
      </c>
      <c r="AN274" s="124">
        <v>0</v>
      </c>
      <c r="AO274" s="124">
        <v>0</v>
      </c>
      <c r="AP274" s="124">
        <v>0</v>
      </c>
      <c r="AQ274" s="124">
        <v>0</v>
      </c>
      <c r="AR274" s="124">
        <v>0</v>
      </c>
      <c r="AS274" s="124">
        <v>0</v>
      </c>
      <c r="AT274" s="125">
        <f t="shared" si="36"/>
        <v>0</v>
      </c>
      <c r="AU274" s="125">
        <f t="shared" si="37"/>
        <v>0</v>
      </c>
      <c r="AV274" s="125">
        <f t="shared" si="38"/>
        <v>0</v>
      </c>
      <c r="AW274" s="125">
        <f t="shared" si="39"/>
        <v>0</v>
      </c>
    </row>
    <row r="275" spans="1:49" s="126" customFormat="1" ht="97.15" customHeight="1" x14ac:dyDescent="0.25">
      <c r="A275" s="113"/>
      <c r="B275" s="114"/>
      <c r="C275" s="115"/>
      <c r="D275" s="116" t="str">
        <f>IFERROR(+VLOOKUP(C275,[1]BASE!$Q$4:$R$241,2,0),"")</f>
        <v/>
      </c>
      <c r="E275" s="116" t="str">
        <f>IFERROR(+VLOOKUP(C275,[1]BASE!$H$4:$N$241,3,0),"")</f>
        <v/>
      </c>
      <c r="F275" s="116" t="str">
        <f>IFERROR(+VLOOKUP(C275,[1]BASE!$H$4:$N$241,4,0),"")</f>
        <v/>
      </c>
      <c r="G275" s="114"/>
      <c r="H275" s="117" t="str">
        <f>+IFERROR(VLOOKUP(G275,[1]BASE!$AL$4:$AM$31,2,0),"")</f>
        <v/>
      </c>
      <c r="I275" s="116" t="str">
        <f>IFERROR(+VLOOKUP(C275,[1]BASE!$AC$4:$AD$176,2,0),"")</f>
        <v/>
      </c>
      <c r="J275" s="115"/>
      <c r="K275" s="114"/>
      <c r="L275" s="116" t="str">
        <f t="shared" si="32"/>
        <v/>
      </c>
      <c r="M275" s="114"/>
      <c r="N275" s="114"/>
      <c r="O275" s="114"/>
      <c r="P275" s="114"/>
      <c r="Q275" s="114"/>
      <c r="R275" s="114"/>
      <c r="S275" s="114"/>
      <c r="T275" s="114"/>
      <c r="U275" s="114"/>
      <c r="V275" s="115"/>
      <c r="W275" s="114"/>
      <c r="X275" s="116" t="str">
        <f t="shared" si="33"/>
        <v/>
      </c>
      <c r="Y275" s="114"/>
      <c r="Z275" s="119"/>
      <c r="AA275" s="120" t="str">
        <f t="shared" si="34"/>
        <v/>
      </c>
      <c r="AB275" s="114"/>
      <c r="AC275" s="116" t="str">
        <f>IFERROR(+VLOOKUP(Z275,[1]BASE!$Z$4:$AA$246,2,0),"")</f>
        <v/>
      </c>
      <c r="AD275" s="121"/>
      <c r="AE275" s="121"/>
      <c r="AF275" s="122">
        <f t="shared" si="35"/>
        <v>0</v>
      </c>
      <c r="AG275" s="123"/>
      <c r="AH275" s="124">
        <v>0</v>
      </c>
      <c r="AI275" s="124">
        <v>0</v>
      </c>
      <c r="AJ275" s="124">
        <v>0</v>
      </c>
      <c r="AK275" s="124">
        <v>0</v>
      </c>
      <c r="AL275" s="124">
        <v>0</v>
      </c>
      <c r="AM275" s="124">
        <v>0</v>
      </c>
      <c r="AN275" s="124">
        <v>0</v>
      </c>
      <c r="AO275" s="124">
        <v>0</v>
      </c>
      <c r="AP275" s="124">
        <v>0</v>
      </c>
      <c r="AQ275" s="124">
        <v>0</v>
      </c>
      <c r="AR275" s="124">
        <v>0</v>
      </c>
      <c r="AS275" s="124">
        <v>0</v>
      </c>
      <c r="AT275" s="125">
        <f t="shared" si="36"/>
        <v>0</v>
      </c>
      <c r="AU275" s="125">
        <f t="shared" si="37"/>
        <v>0</v>
      </c>
      <c r="AV275" s="125">
        <f t="shared" si="38"/>
        <v>0</v>
      </c>
      <c r="AW275" s="125">
        <f t="shared" si="39"/>
        <v>0</v>
      </c>
    </row>
    <row r="276" spans="1:49" s="126" customFormat="1" ht="97.15" customHeight="1" x14ac:dyDescent="0.25">
      <c r="A276" s="113"/>
      <c r="B276" s="114"/>
      <c r="C276" s="115"/>
      <c r="D276" s="116" t="str">
        <f>IFERROR(+VLOOKUP(C276,[1]BASE!$Q$4:$R$241,2,0),"")</f>
        <v/>
      </c>
      <c r="E276" s="116" t="str">
        <f>IFERROR(+VLOOKUP(C276,[1]BASE!$H$4:$N$241,3,0),"")</f>
        <v/>
      </c>
      <c r="F276" s="116" t="str">
        <f>IFERROR(+VLOOKUP(C276,[1]BASE!$H$4:$N$241,4,0),"")</f>
        <v/>
      </c>
      <c r="G276" s="114"/>
      <c r="H276" s="117" t="str">
        <f>+IFERROR(VLOOKUP(G276,[1]BASE!$AL$4:$AM$31,2,0),"")</f>
        <v/>
      </c>
      <c r="I276" s="116" t="str">
        <f>IFERROR(+VLOOKUP(C276,[1]BASE!$AC$4:$AD$176,2,0),"")</f>
        <v/>
      </c>
      <c r="J276" s="115"/>
      <c r="K276" s="114"/>
      <c r="L276" s="116" t="str">
        <f t="shared" si="32"/>
        <v/>
      </c>
      <c r="M276" s="114"/>
      <c r="N276" s="114"/>
      <c r="O276" s="114"/>
      <c r="P276" s="114"/>
      <c r="Q276" s="114"/>
      <c r="R276" s="114"/>
      <c r="S276" s="114"/>
      <c r="T276" s="114"/>
      <c r="U276" s="114"/>
      <c r="V276" s="115"/>
      <c r="W276" s="114"/>
      <c r="X276" s="116" t="str">
        <f t="shared" si="33"/>
        <v/>
      </c>
      <c r="Y276" s="114"/>
      <c r="Z276" s="119"/>
      <c r="AA276" s="120" t="str">
        <f t="shared" si="34"/>
        <v/>
      </c>
      <c r="AB276" s="114"/>
      <c r="AC276" s="116" t="str">
        <f>IFERROR(+VLOOKUP(Z276,[1]BASE!$Z$4:$AA$246,2,0),"")</f>
        <v/>
      </c>
      <c r="AD276" s="121"/>
      <c r="AE276" s="121"/>
      <c r="AF276" s="122">
        <f t="shared" si="35"/>
        <v>0</v>
      </c>
      <c r="AG276" s="123"/>
      <c r="AH276" s="124">
        <v>0</v>
      </c>
      <c r="AI276" s="124">
        <v>0</v>
      </c>
      <c r="AJ276" s="124">
        <v>0</v>
      </c>
      <c r="AK276" s="124">
        <v>0</v>
      </c>
      <c r="AL276" s="124">
        <v>0</v>
      </c>
      <c r="AM276" s="124">
        <v>0</v>
      </c>
      <c r="AN276" s="124">
        <v>0</v>
      </c>
      <c r="AO276" s="124">
        <v>0</v>
      </c>
      <c r="AP276" s="124">
        <v>0</v>
      </c>
      <c r="AQ276" s="124">
        <v>0</v>
      </c>
      <c r="AR276" s="124">
        <v>0</v>
      </c>
      <c r="AS276" s="124">
        <v>0</v>
      </c>
      <c r="AT276" s="125">
        <f t="shared" si="36"/>
        <v>0</v>
      </c>
      <c r="AU276" s="125">
        <f t="shared" si="37"/>
        <v>0</v>
      </c>
      <c r="AV276" s="125">
        <f t="shared" si="38"/>
        <v>0</v>
      </c>
      <c r="AW276" s="125">
        <f t="shared" si="39"/>
        <v>0</v>
      </c>
    </row>
    <row r="277" spans="1:49" s="126" customFormat="1" ht="97.15" customHeight="1" x14ac:dyDescent="0.25">
      <c r="A277" s="113"/>
      <c r="B277" s="114"/>
      <c r="C277" s="115"/>
      <c r="D277" s="116" t="str">
        <f>IFERROR(+VLOOKUP(C277,[1]BASE!$Q$4:$R$241,2,0),"")</f>
        <v/>
      </c>
      <c r="E277" s="116" t="str">
        <f>IFERROR(+VLOOKUP(C277,[1]BASE!$H$4:$N$241,3,0),"")</f>
        <v/>
      </c>
      <c r="F277" s="116" t="str">
        <f>IFERROR(+VLOOKUP(C277,[1]BASE!$H$4:$N$241,4,0),"")</f>
        <v/>
      </c>
      <c r="G277" s="114"/>
      <c r="H277" s="117" t="str">
        <f>+IFERROR(VLOOKUP(G277,[1]BASE!$AL$4:$AM$31,2,0),"")</f>
        <v/>
      </c>
      <c r="I277" s="116" t="str">
        <f>IFERROR(+VLOOKUP(C277,[1]BASE!$AC$4:$AD$176,2,0),"")</f>
        <v/>
      </c>
      <c r="J277" s="115"/>
      <c r="K277" s="114"/>
      <c r="L277" s="116" t="str">
        <f t="shared" si="32"/>
        <v/>
      </c>
      <c r="M277" s="114"/>
      <c r="N277" s="114"/>
      <c r="O277" s="114"/>
      <c r="P277" s="114"/>
      <c r="Q277" s="114"/>
      <c r="R277" s="114"/>
      <c r="S277" s="114"/>
      <c r="T277" s="114"/>
      <c r="U277" s="114"/>
      <c r="V277" s="115"/>
      <c r="W277" s="114"/>
      <c r="X277" s="116" t="str">
        <f t="shared" si="33"/>
        <v/>
      </c>
      <c r="Y277" s="114"/>
      <c r="Z277" s="119"/>
      <c r="AA277" s="120" t="str">
        <f t="shared" si="34"/>
        <v/>
      </c>
      <c r="AB277" s="114"/>
      <c r="AC277" s="116" t="str">
        <f>IFERROR(+VLOOKUP(Z277,[1]BASE!$Z$4:$AA$246,2,0),"")</f>
        <v/>
      </c>
      <c r="AD277" s="121"/>
      <c r="AE277" s="121"/>
      <c r="AF277" s="122">
        <f t="shared" si="35"/>
        <v>0</v>
      </c>
      <c r="AG277" s="123"/>
      <c r="AH277" s="124">
        <v>0</v>
      </c>
      <c r="AI277" s="124">
        <v>0</v>
      </c>
      <c r="AJ277" s="124">
        <v>0</v>
      </c>
      <c r="AK277" s="124">
        <v>0</v>
      </c>
      <c r="AL277" s="124">
        <v>0</v>
      </c>
      <c r="AM277" s="124">
        <v>0</v>
      </c>
      <c r="AN277" s="124">
        <v>0</v>
      </c>
      <c r="AO277" s="124">
        <v>0</v>
      </c>
      <c r="AP277" s="124">
        <v>0</v>
      </c>
      <c r="AQ277" s="124">
        <v>0</v>
      </c>
      <c r="AR277" s="124">
        <v>0</v>
      </c>
      <c r="AS277" s="124">
        <v>0</v>
      </c>
      <c r="AT277" s="125">
        <f t="shared" si="36"/>
        <v>0</v>
      </c>
      <c r="AU277" s="125">
        <f t="shared" si="37"/>
        <v>0</v>
      </c>
      <c r="AV277" s="125">
        <f t="shared" si="38"/>
        <v>0</v>
      </c>
      <c r="AW277" s="125">
        <f t="shared" si="39"/>
        <v>0</v>
      </c>
    </row>
    <row r="278" spans="1:49" s="126" customFormat="1" ht="97.15" customHeight="1" x14ac:dyDescent="0.25">
      <c r="A278" s="113"/>
      <c r="B278" s="114"/>
      <c r="C278" s="115"/>
      <c r="D278" s="116" t="str">
        <f>IFERROR(+VLOOKUP(C278,[1]BASE!$Q$4:$R$241,2,0),"")</f>
        <v/>
      </c>
      <c r="E278" s="116" t="str">
        <f>IFERROR(+VLOOKUP(C278,[1]BASE!$H$4:$N$241,3,0),"")</f>
        <v/>
      </c>
      <c r="F278" s="116" t="str">
        <f>IFERROR(+VLOOKUP(C278,[1]BASE!$H$4:$N$241,4,0),"")</f>
        <v/>
      </c>
      <c r="G278" s="114"/>
      <c r="H278" s="117" t="str">
        <f>+IFERROR(VLOOKUP(G278,[1]BASE!$AL$4:$AM$31,2,0),"")</f>
        <v/>
      </c>
      <c r="I278" s="116" t="str">
        <f>IFERROR(+VLOOKUP(C278,[1]BASE!$AC$4:$AD$176,2,0),"")</f>
        <v/>
      </c>
      <c r="J278" s="115"/>
      <c r="K278" s="114"/>
      <c r="L278" s="116" t="str">
        <f t="shared" si="32"/>
        <v/>
      </c>
      <c r="M278" s="114"/>
      <c r="N278" s="114"/>
      <c r="O278" s="114"/>
      <c r="P278" s="114"/>
      <c r="Q278" s="114"/>
      <c r="R278" s="114"/>
      <c r="S278" s="114"/>
      <c r="T278" s="114"/>
      <c r="U278" s="114"/>
      <c r="V278" s="115"/>
      <c r="W278" s="114"/>
      <c r="X278" s="116" t="str">
        <f t="shared" si="33"/>
        <v/>
      </c>
      <c r="Y278" s="114"/>
      <c r="Z278" s="119"/>
      <c r="AA278" s="120" t="str">
        <f t="shared" si="34"/>
        <v/>
      </c>
      <c r="AB278" s="114"/>
      <c r="AC278" s="116" t="str">
        <f>IFERROR(+VLOOKUP(Z278,[1]BASE!$Z$4:$AA$246,2,0),"")</f>
        <v/>
      </c>
      <c r="AD278" s="121"/>
      <c r="AE278" s="121"/>
      <c r="AF278" s="122">
        <f t="shared" si="35"/>
        <v>0</v>
      </c>
      <c r="AG278" s="123"/>
      <c r="AH278" s="124">
        <v>0</v>
      </c>
      <c r="AI278" s="124">
        <v>0</v>
      </c>
      <c r="AJ278" s="124">
        <v>0</v>
      </c>
      <c r="AK278" s="124">
        <v>0</v>
      </c>
      <c r="AL278" s="124">
        <v>0</v>
      </c>
      <c r="AM278" s="124">
        <v>0</v>
      </c>
      <c r="AN278" s="124">
        <v>0</v>
      </c>
      <c r="AO278" s="124">
        <v>0</v>
      </c>
      <c r="AP278" s="124">
        <v>0</v>
      </c>
      <c r="AQ278" s="124">
        <v>0</v>
      </c>
      <c r="AR278" s="124">
        <v>0</v>
      </c>
      <c r="AS278" s="124">
        <v>0</v>
      </c>
      <c r="AT278" s="125">
        <f t="shared" si="36"/>
        <v>0</v>
      </c>
      <c r="AU278" s="125">
        <f t="shared" si="37"/>
        <v>0</v>
      </c>
      <c r="AV278" s="125">
        <f t="shared" si="38"/>
        <v>0</v>
      </c>
      <c r="AW278" s="125">
        <f t="shared" si="39"/>
        <v>0</v>
      </c>
    </row>
    <row r="279" spans="1:49" s="126" customFormat="1" ht="97.15" customHeight="1" x14ac:dyDescent="0.25">
      <c r="A279" s="113"/>
      <c r="B279" s="114"/>
      <c r="C279" s="115"/>
      <c r="D279" s="116" t="str">
        <f>IFERROR(+VLOOKUP(C279,[1]BASE!$Q$4:$R$241,2,0),"")</f>
        <v/>
      </c>
      <c r="E279" s="116" t="str">
        <f>IFERROR(+VLOOKUP(C279,[1]BASE!$H$4:$N$241,3,0),"")</f>
        <v/>
      </c>
      <c r="F279" s="116" t="str">
        <f>IFERROR(+VLOOKUP(C279,[1]BASE!$H$4:$N$241,4,0),"")</f>
        <v/>
      </c>
      <c r="G279" s="114"/>
      <c r="H279" s="117" t="str">
        <f>+IFERROR(VLOOKUP(G279,[1]BASE!$AL$4:$AM$31,2,0),"")</f>
        <v/>
      </c>
      <c r="I279" s="116" t="str">
        <f>IFERROR(+VLOOKUP(C279,[1]BASE!$AC$4:$AD$176,2,0),"")</f>
        <v/>
      </c>
      <c r="J279" s="115"/>
      <c r="K279" s="114"/>
      <c r="L279" s="116" t="str">
        <f t="shared" si="32"/>
        <v/>
      </c>
      <c r="M279" s="114"/>
      <c r="N279" s="114"/>
      <c r="O279" s="114"/>
      <c r="P279" s="114"/>
      <c r="Q279" s="114"/>
      <c r="R279" s="114"/>
      <c r="S279" s="114"/>
      <c r="T279" s="114"/>
      <c r="U279" s="114"/>
      <c r="V279" s="115"/>
      <c r="W279" s="114"/>
      <c r="X279" s="116" t="str">
        <f t="shared" si="33"/>
        <v/>
      </c>
      <c r="Y279" s="114"/>
      <c r="Z279" s="119"/>
      <c r="AA279" s="120" t="str">
        <f t="shared" si="34"/>
        <v/>
      </c>
      <c r="AB279" s="114"/>
      <c r="AC279" s="116" t="str">
        <f>IFERROR(+VLOOKUP(Z279,[1]BASE!$Z$4:$AA$246,2,0),"")</f>
        <v/>
      </c>
      <c r="AD279" s="121"/>
      <c r="AE279" s="121"/>
      <c r="AF279" s="122">
        <f t="shared" si="35"/>
        <v>0</v>
      </c>
      <c r="AG279" s="123"/>
      <c r="AH279" s="124">
        <v>0</v>
      </c>
      <c r="AI279" s="124">
        <v>0</v>
      </c>
      <c r="AJ279" s="124">
        <v>0</v>
      </c>
      <c r="AK279" s="124">
        <v>0</v>
      </c>
      <c r="AL279" s="124">
        <v>0</v>
      </c>
      <c r="AM279" s="124">
        <v>0</v>
      </c>
      <c r="AN279" s="124">
        <v>0</v>
      </c>
      <c r="AO279" s="124">
        <v>0</v>
      </c>
      <c r="AP279" s="124">
        <v>0</v>
      </c>
      <c r="AQ279" s="124">
        <v>0</v>
      </c>
      <c r="AR279" s="124">
        <v>0</v>
      </c>
      <c r="AS279" s="124">
        <v>0</v>
      </c>
      <c r="AT279" s="125">
        <f t="shared" si="36"/>
        <v>0</v>
      </c>
      <c r="AU279" s="125">
        <f t="shared" si="37"/>
        <v>0</v>
      </c>
      <c r="AV279" s="125">
        <f t="shared" si="38"/>
        <v>0</v>
      </c>
      <c r="AW279" s="125">
        <f t="shared" si="39"/>
        <v>0</v>
      </c>
    </row>
    <row r="280" spans="1:49" s="126" customFormat="1" ht="97.15" customHeight="1" x14ac:dyDescent="0.25">
      <c r="A280" s="113"/>
      <c r="B280" s="114"/>
      <c r="C280" s="115"/>
      <c r="D280" s="116" t="str">
        <f>IFERROR(+VLOOKUP(C280,[1]BASE!$Q$4:$R$241,2,0),"")</f>
        <v/>
      </c>
      <c r="E280" s="116" t="str">
        <f>IFERROR(+VLOOKUP(C280,[1]BASE!$H$4:$N$241,3,0),"")</f>
        <v/>
      </c>
      <c r="F280" s="116" t="str">
        <f>IFERROR(+VLOOKUP(C280,[1]BASE!$H$4:$N$241,4,0),"")</f>
        <v/>
      </c>
      <c r="G280" s="114"/>
      <c r="H280" s="117" t="str">
        <f>+IFERROR(VLOOKUP(G280,[1]BASE!$AL$4:$AM$31,2,0),"")</f>
        <v/>
      </c>
      <c r="I280" s="116" t="str">
        <f>IFERROR(+VLOOKUP(C280,[1]BASE!$AC$4:$AD$176,2,0),"")</f>
        <v/>
      </c>
      <c r="J280" s="115"/>
      <c r="K280" s="114"/>
      <c r="L280" s="116" t="str">
        <f t="shared" si="32"/>
        <v/>
      </c>
      <c r="M280" s="114"/>
      <c r="N280" s="114"/>
      <c r="O280" s="114"/>
      <c r="P280" s="114"/>
      <c r="Q280" s="114"/>
      <c r="R280" s="114"/>
      <c r="S280" s="114"/>
      <c r="T280" s="114"/>
      <c r="U280" s="114"/>
      <c r="V280" s="115"/>
      <c r="W280" s="114"/>
      <c r="X280" s="116" t="str">
        <f t="shared" si="33"/>
        <v/>
      </c>
      <c r="Y280" s="114"/>
      <c r="Z280" s="119"/>
      <c r="AA280" s="120" t="str">
        <f t="shared" si="34"/>
        <v/>
      </c>
      <c r="AB280" s="114"/>
      <c r="AC280" s="116" t="str">
        <f>IFERROR(+VLOOKUP(Z280,[1]BASE!$Z$4:$AA$246,2,0),"")</f>
        <v/>
      </c>
      <c r="AD280" s="121"/>
      <c r="AE280" s="121"/>
      <c r="AF280" s="122">
        <f t="shared" si="35"/>
        <v>0</v>
      </c>
      <c r="AG280" s="123"/>
      <c r="AH280" s="124">
        <v>0</v>
      </c>
      <c r="AI280" s="124">
        <v>0</v>
      </c>
      <c r="AJ280" s="124">
        <v>0</v>
      </c>
      <c r="AK280" s="124">
        <v>0</v>
      </c>
      <c r="AL280" s="124">
        <v>0</v>
      </c>
      <c r="AM280" s="124">
        <v>0</v>
      </c>
      <c r="AN280" s="124">
        <v>0</v>
      </c>
      <c r="AO280" s="124">
        <v>0</v>
      </c>
      <c r="AP280" s="124">
        <v>0</v>
      </c>
      <c r="AQ280" s="124">
        <v>0</v>
      </c>
      <c r="AR280" s="124">
        <v>0</v>
      </c>
      <c r="AS280" s="124">
        <v>0</v>
      </c>
      <c r="AT280" s="125">
        <f t="shared" si="36"/>
        <v>0</v>
      </c>
      <c r="AU280" s="125">
        <f t="shared" si="37"/>
        <v>0</v>
      </c>
      <c r="AV280" s="125">
        <f t="shared" si="38"/>
        <v>0</v>
      </c>
      <c r="AW280" s="125">
        <f t="shared" si="39"/>
        <v>0</v>
      </c>
    </row>
    <row r="281" spans="1:49" s="126" customFormat="1" ht="97.15" customHeight="1" x14ac:dyDescent="0.25">
      <c r="A281" s="113"/>
      <c r="B281" s="114"/>
      <c r="C281" s="115"/>
      <c r="D281" s="116" t="str">
        <f>IFERROR(+VLOOKUP(C281,[1]BASE!$Q$4:$R$241,2,0),"")</f>
        <v/>
      </c>
      <c r="E281" s="116" t="str">
        <f>IFERROR(+VLOOKUP(C281,[1]BASE!$H$4:$N$241,3,0),"")</f>
        <v/>
      </c>
      <c r="F281" s="116" t="str">
        <f>IFERROR(+VLOOKUP(C281,[1]BASE!$H$4:$N$241,4,0),"")</f>
        <v/>
      </c>
      <c r="G281" s="114"/>
      <c r="H281" s="117" t="str">
        <f>+IFERROR(VLOOKUP(G281,[1]BASE!$AL$4:$AM$31,2,0),"")</f>
        <v/>
      </c>
      <c r="I281" s="116" t="str">
        <f>IFERROR(+VLOOKUP(C281,[1]BASE!$AC$4:$AD$176,2,0),"")</f>
        <v/>
      </c>
      <c r="J281" s="115"/>
      <c r="K281" s="114"/>
      <c r="L281" s="116" t="str">
        <f t="shared" si="32"/>
        <v/>
      </c>
      <c r="M281" s="114"/>
      <c r="N281" s="114"/>
      <c r="O281" s="114"/>
      <c r="P281" s="114"/>
      <c r="Q281" s="114"/>
      <c r="R281" s="114"/>
      <c r="S281" s="114"/>
      <c r="T281" s="114"/>
      <c r="U281" s="114"/>
      <c r="V281" s="115"/>
      <c r="W281" s="114"/>
      <c r="X281" s="116" t="str">
        <f t="shared" si="33"/>
        <v/>
      </c>
      <c r="Y281" s="114"/>
      <c r="Z281" s="119"/>
      <c r="AA281" s="120" t="str">
        <f t="shared" si="34"/>
        <v/>
      </c>
      <c r="AB281" s="114"/>
      <c r="AC281" s="116" t="str">
        <f>IFERROR(+VLOOKUP(Z281,[1]BASE!$Z$4:$AA$246,2,0),"")</f>
        <v/>
      </c>
      <c r="AD281" s="121"/>
      <c r="AE281" s="121"/>
      <c r="AF281" s="122">
        <f t="shared" si="35"/>
        <v>0</v>
      </c>
      <c r="AG281" s="123"/>
      <c r="AH281" s="124">
        <v>0</v>
      </c>
      <c r="AI281" s="124">
        <v>0</v>
      </c>
      <c r="AJ281" s="124">
        <v>0</v>
      </c>
      <c r="AK281" s="124">
        <v>0</v>
      </c>
      <c r="AL281" s="124">
        <v>0</v>
      </c>
      <c r="AM281" s="124">
        <v>0</v>
      </c>
      <c r="AN281" s="124">
        <v>0</v>
      </c>
      <c r="AO281" s="124">
        <v>0</v>
      </c>
      <c r="AP281" s="124">
        <v>0</v>
      </c>
      <c r="AQ281" s="124">
        <v>0</v>
      </c>
      <c r="AR281" s="124">
        <v>0</v>
      </c>
      <c r="AS281" s="124">
        <v>0</v>
      </c>
      <c r="AT281" s="125">
        <f t="shared" si="36"/>
        <v>0</v>
      </c>
      <c r="AU281" s="125">
        <f t="shared" si="37"/>
        <v>0</v>
      </c>
      <c r="AV281" s="125">
        <f t="shared" si="38"/>
        <v>0</v>
      </c>
      <c r="AW281" s="125">
        <f t="shared" si="39"/>
        <v>0</v>
      </c>
    </row>
    <row r="282" spans="1:49" s="126" customFormat="1" ht="97.15" customHeight="1" x14ac:dyDescent="0.25">
      <c r="A282" s="113"/>
      <c r="B282" s="114"/>
      <c r="C282" s="115"/>
      <c r="D282" s="116" t="str">
        <f>IFERROR(+VLOOKUP(C282,[1]BASE!$Q$4:$R$241,2,0),"")</f>
        <v/>
      </c>
      <c r="E282" s="116" t="str">
        <f>IFERROR(+VLOOKUP(C282,[1]BASE!$H$4:$N$241,3,0),"")</f>
        <v/>
      </c>
      <c r="F282" s="116" t="str">
        <f>IFERROR(+VLOOKUP(C282,[1]BASE!$H$4:$N$241,4,0),"")</f>
        <v/>
      </c>
      <c r="G282" s="114"/>
      <c r="H282" s="117" t="str">
        <f>+IFERROR(VLOOKUP(G282,[1]BASE!$AL$4:$AM$31,2,0),"")</f>
        <v/>
      </c>
      <c r="I282" s="116" t="str">
        <f>IFERROR(+VLOOKUP(C282,[1]BASE!$AC$4:$AD$176,2,0),"")</f>
        <v/>
      </c>
      <c r="J282" s="115"/>
      <c r="K282" s="114"/>
      <c r="L282" s="116" t="str">
        <f t="shared" si="32"/>
        <v/>
      </c>
      <c r="M282" s="114"/>
      <c r="N282" s="114"/>
      <c r="O282" s="114"/>
      <c r="P282" s="114"/>
      <c r="Q282" s="114"/>
      <c r="R282" s="114"/>
      <c r="S282" s="114"/>
      <c r="T282" s="114"/>
      <c r="U282" s="114"/>
      <c r="V282" s="115"/>
      <c r="W282" s="114"/>
      <c r="X282" s="116" t="str">
        <f t="shared" si="33"/>
        <v/>
      </c>
      <c r="Y282" s="114"/>
      <c r="Z282" s="119"/>
      <c r="AA282" s="120" t="str">
        <f t="shared" si="34"/>
        <v/>
      </c>
      <c r="AB282" s="114"/>
      <c r="AC282" s="116" t="str">
        <f>IFERROR(+VLOOKUP(Z282,[1]BASE!$Z$4:$AA$246,2,0),"")</f>
        <v/>
      </c>
      <c r="AD282" s="121"/>
      <c r="AE282" s="121"/>
      <c r="AF282" s="122">
        <f t="shared" si="35"/>
        <v>0</v>
      </c>
      <c r="AG282" s="123"/>
      <c r="AH282" s="124">
        <v>0</v>
      </c>
      <c r="AI282" s="124">
        <v>0</v>
      </c>
      <c r="AJ282" s="124">
        <v>0</v>
      </c>
      <c r="AK282" s="124">
        <v>0</v>
      </c>
      <c r="AL282" s="124">
        <v>0</v>
      </c>
      <c r="AM282" s="124">
        <v>0</v>
      </c>
      <c r="AN282" s="124">
        <v>0</v>
      </c>
      <c r="AO282" s="124">
        <v>0</v>
      </c>
      <c r="AP282" s="124">
        <v>0</v>
      </c>
      <c r="AQ282" s="124">
        <v>0</v>
      </c>
      <c r="AR282" s="124">
        <v>0</v>
      </c>
      <c r="AS282" s="124">
        <v>0</v>
      </c>
      <c r="AT282" s="125">
        <f t="shared" si="36"/>
        <v>0</v>
      </c>
      <c r="AU282" s="125">
        <f t="shared" si="37"/>
        <v>0</v>
      </c>
      <c r="AV282" s="125">
        <f t="shared" si="38"/>
        <v>0</v>
      </c>
      <c r="AW282" s="125">
        <f t="shared" si="39"/>
        <v>0</v>
      </c>
    </row>
    <row r="283" spans="1:49" s="126" customFormat="1" ht="97.15" customHeight="1" x14ac:dyDescent="0.25">
      <c r="A283" s="113"/>
      <c r="B283" s="114"/>
      <c r="C283" s="115"/>
      <c r="D283" s="116" t="str">
        <f>IFERROR(+VLOOKUP(C283,[1]BASE!$Q$4:$R$241,2,0),"")</f>
        <v/>
      </c>
      <c r="E283" s="116" t="str">
        <f>IFERROR(+VLOOKUP(C283,[1]BASE!$H$4:$N$241,3,0),"")</f>
        <v/>
      </c>
      <c r="F283" s="116" t="str">
        <f>IFERROR(+VLOOKUP(C283,[1]BASE!$H$4:$N$241,4,0),"")</f>
        <v/>
      </c>
      <c r="G283" s="114"/>
      <c r="H283" s="117" t="str">
        <f>+IFERROR(VLOOKUP(G283,[1]BASE!$AL$4:$AM$31,2,0),"")</f>
        <v/>
      </c>
      <c r="I283" s="116" t="str">
        <f>IFERROR(+VLOOKUP(C283,[1]BASE!$AC$4:$AD$176,2,0),"")</f>
        <v/>
      </c>
      <c r="J283" s="115"/>
      <c r="K283" s="114"/>
      <c r="L283" s="116" t="str">
        <f t="shared" si="32"/>
        <v/>
      </c>
      <c r="M283" s="114"/>
      <c r="N283" s="114"/>
      <c r="O283" s="114"/>
      <c r="P283" s="114"/>
      <c r="Q283" s="114"/>
      <c r="R283" s="114"/>
      <c r="S283" s="114"/>
      <c r="T283" s="114"/>
      <c r="U283" s="114"/>
      <c r="V283" s="115"/>
      <c r="W283" s="114"/>
      <c r="X283" s="116" t="str">
        <f t="shared" si="33"/>
        <v/>
      </c>
      <c r="Y283" s="114"/>
      <c r="Z283" s="119"/>
      <c r="AA283" s="120" t="str">
        <f t="shared" si="34"/>
        <v/>
      </c>
      <c r="AB283" s="114"/>
      <c r="AC283" s="116" t="str">
        <f>IFERROR(+VLOOKUP(Z283,[1]BASE!$Z$4:$AA$246,2,0),"")</f>
        <v/>
      </c>
      <c r="AD283" s="121"/>
      <c r="AE283" s="121"/>
      <c r="AF283" s="122">
        <f t="shared" si="35"/>
        <v>0</v>
      </c>
      <c r="AG283" s="123"/>
      <c r="AH283" s="124">
        <v>0</v>
      </c>
      <c r="AI283" s="124">
        <v>0</v>
      </c>
      <c r="AJ283" s="124">
        <v>0</v>
      </c>
      <c r="AK283" s="124">
        <v>0</v>
      </c>
      <c r="AL283" s="124">
        <v>0</v>
      </c>
      <c r="AM283" s="124">
        <v>0</v>
      </c>
      <c r="AN283" s="124">
        <v>0</v>
      </c>
      <c r="AO283" s="124">
        <v>0</v>
      </c>
      <c r="AP283" s="124">
        <v>0</v>
      </c>
      <c r="AQ283" s="124">
        <v>0</v>
      </c>
      <c r="AR283" s="124">
        <v>0</v>
      </c>
      <c r="AS283" s="124">
        <v>0</v>
      </c>
      <c r="AT283" s="125">
        <f t="shared" si="36"/>
        <v>0</v>
      </c>
      <c r="AU283" s="125">
        <f t="shared" si="37"/>
        <v>0</v>
      </c>
      <c r="AV283" s="125">
        <f t="shared" si="38"/>
        <v>0</v>
      </c>
      <c r="AW283" s="125">
        <f t="shared" si="39"/>
        <v>0</v>
      </c>
    </row>
    <row r="284" spans="1:49" s="126" customFormat="1" ht="97.15" customHeight="1" x14ac:dyDescent="0.25">
      <c r="A284" s="113"/>
      <c r="B284" s="114"/>
      <c r="C284" s="115"/>
      <c r="D284" s="116" t="str">
        <f>IFERROR(+VLOOKUP(C284,[1]BASE!$Q$4:$R$241,2,0),"")</f>
        <v/>
      </c>
      <c r="E284" s="116" t="str">
        <f>IFERROR(+VLOOKUP(C284,[1]BASE!$H$4:$N$241,3,0),"")</f>
        <v/>
      </c>
      <c r="F284" s="116" t="str">
        <f>IFERROR(+VLOOKUP(C284,[1]BASE!$H$4:$N$241,4,0),"")</f>
        <v/>
      </c>
      <c r="G284" s="114"/>
      <c r="H284" s="117" t="str">
        <f>+IFERROR(VLOOKUP(G284,[1]BASE!$AL$4:$AM$31,2,0),"")</f>
        <v/>
      </c>
      <c r="I284" s="116" t="str">
        <f>IFERROR(+VLOOKUP(C284,[1]BASE!$AC$4:$AD$176,2,0),"")</f>
        <v/>
      </c>
      <c r="J284" s="115"/>
      <c r="K284" s="114"/>
      <c r="L284" s="116" t="str">
        <f t="shared" si="32"/>
        <v/>
      </c>
      <c r="M284" s="114"/>
      <c r="N284" s="114"/>
      <c r="O284" s="114"/>
      <c r="P284" s="114"/>
      <c r="Q284" s="114"/>
      <c r="R284" s="114"/>
      <c r="S284" s="114"/>
      <c r="T284" s="114"/>
      <c r="U284" s="114"/>
      <c r="V284" s="115"/>
      <c r="W284" s="114"/>
      <c r="X284" s="116" t="str">
        <f t="shared" si="33"/>
        <v/>
      </c>
      <c r="Y284" s="114"/>
      <c r="Z284" s="119"/>
      <c r="AA284" s="120" t="str">
        <f t="shared" si="34"/>
        <v/>
      </c>
      <c r="AB284" s="114"/>
      <c r="AC284" s="116" t="str">
        <f>IFERROR(+VLOOKUP(Z284,[1]BASE!$Z$4:$AA$246,2,0),"")</f>
        <v/>
      </c>
      <c r="AD284" s="121"/>
      <c r="AE284" s="121"/>
      <c r="AF284" s="122">
        <f t="shared" si="35"/>
        <v>0</v>
      </c>
      <c r="AG284" s="123"/>
      <c r="AH284" s="124">
        <v>0</v>
      </c>
      <c r="AI284" s="124">
        <v>0</v>
      </c>
      <c r="AJ284" s="124">
        <v>0</v>
      </c>
      <c r="AK284" s="124">
        <v>0</v>
      </c>
      <c r="AL284" s="124">
        <v>0</v>
      </c>
      <c r="AM284" s="124">
        <v>0</v>
      </c>
      <c r="AN284" s="124">
        <v>0</v>
      </c>
      <c r="AO284" s="124">
        <v>0</v>
      </c>
      <c r="AP284" s="124">
        <v>0</v>
      </c>
      <c r="AQ284" s="124">
        <v>0</v>
      </c>
      <c r="AR284" s="124">
        <v>0</v>
      </c>
      <c r="AS284" s="124">
        <v>0</v>
      </c>
      <c r="AT284" s="125">
        <f t="shared" si="36"/>
        <v>0</v>
      </c>
      <c r="AU284" s="125">
        <f t="shared" si="37"/>
        <v>0</v>
      </c>
      <c r="AV284" s="125">
        <f t="shared" si="38"/>
        <v>0</v>
      </c>
      <c r="AW284" s="125">
        <f t="shared" si="39"/>
        <v>0</v>
      </c>
    </row>
    <row r="285" spans="1:49" s="126" customFormat="1" ht="97.15" customHeight="1" x14ac:dyDescent="0.25">
      <c r="A285" s="113"/>
      <c r="B285" s="114"/>
      <c r="C285" s="115"/>
      <c r="D285" s="116" t="str">
        <f>IFERROR(+VLOOKUP(C285,[1]BASE!$Q$4:$R$241,2,0),"")</f>
        <v/>
      </c>
      <c r="E285" s="116" t="str">
        <f>IFERROR(+VLOOKUP(C285,[1]BASE!$H$4:$N$241,3,0),"")</f>
        <v/>
      </c>
      <c r="F285" s="116" t="str">
        <f>IFERROR(+VLOOKUP(C285,[1]BASE!$H$4:$N$241,4,0),"")</f>
        <v/>
      </c>
      <c r="G285" s="114"/>
      <c r="H285" s="117" t="str">
        <f>+IFERROR(VLOOKUP(G285,[1]BASE!$AL$4:$AM$31,2,0),"")</f>
        <v/>
      </c>
      <c r="I285" s="116" t="str">
        <f>IFERROR(+VLOOKUP(C285,[1]BASE!$AC$4:$AD$176,2,0),"")</f>
        <v/>
      </c>
      <c r="J285" s="115"/>
      <c r="K285" s="114"/>
      <c r="L285" s="116" t="str">
        <f t="shared" si="32"/>
        <v/>
      </c>
      <c r="M285" s="114"/>
      <c r="N285" s="114"/>
      <c r="O285" s="114"/>
      <c r="P285" s="114"/>
      <c r="Q285" s="114"/>
      <c r="R285" s="114"/>
      <c r="S285" s="114"/>
      <c r="T285" s="114"/>
      <c r="U285" s="114"/>
      <c r="V285" s="115"/>
      <c r="W285" s="114"/>
      <c r="X285" s="116" t="str">
        <f t="shared" si="33"/>
        <v/>
      </c>
      <c r="Y285" s="114"/>
      <c r="Z285" s="119"/>
      <c r="AA285" s="120" t="str">
        <f t="shared" si="34"/>
        <v/>
      </c>
      <c r="AB285" s="114"/>
      <c r="AC285" s="116" t="str">
        <f>IFERROR(+VLOOKUP(Z285,[1]BASE!$Z$4:$AA$246,2,0),"")</f>
        <v/>
      </c>
      <c r="AD285" s="121"/>
      <c r="AE285" s="121"/>
      <c r="AF285" s="122">
        <f t="shared" si="35"/>
        <v>0</v>
      </c>
      <c r="AG285" s="123"/>
      <c r="AH285" s="124">
        <v>0</v>
      </c>
      <c r="AI285" s="124">
        <v>0</v>
      </c>
      <c r="AJ285" s="124">
        <v>0</v>
      </c>
      <c r="AK285" s="124">
        <v>0</v>
      </c>
      <c r="AL285" s="124">
        <v>0</v>
      </c>
      <c r="AM285" s="124">
        <v>0</v>
      </c>
      <c r="AN285" s="124">
        <v>0</v>
      </c>
      <c r="AO285" s="124">
        <v>0</v>
      </c>
      <c r="AP285" s="124">
        <v>0</v>
      </c>
      <c r="AQ285" s="124">
        <v>0</v>
      </c>
      <c r="AR285" s="124">
        <v>0</v>
      </c>
      <c r="AS285" s="124">
        <v>0</v>
      </c>
      <c r="AT285" s="125">
        <f t="shared" si="36"/>
        <v>0</v>
      </c>
      <c r="AU285" s="125">
        <f t="shared" si="37"/>
        <v>0</v>
      </c>
      <c r="AV285" s="125">
        <f t="shared" si="38"/>
        <v>0</v>
      </c>
      <c r="AW285" s="125">
        <f t="shared" si="39"/>
        <v>0</v>
      </c>
    </row>
    <row r="286" spans="1:49" s="126" customFormat="1" ht="97.15" customHeight="1" x14ac:dyDescent="0.25">
      <c r="A286" s="113"/>
      <c r="B286" s="114"/>
      <c r="C286" s="115"/>
      <c r="D286" s="116" t="str">
        <f>IFERROR(+VLOOKUP(C286,[1]BASE!$Q$4:$R$241,2,0),"")</f>
        <v/>
      </c>
      <c r="E286" s="116" t="str">
        <f>IFERROR(+VLOOKUP(C286,[1]BASE!$H$4:$N$241,3,0),"")</f>
        <v/>
      </c>
      <c r="F286" s="116" t="str">
        <f>IFERROR(+VLOOKUP(C286,[1]BASE!$H$4:$N$241,4,0),"")</f>
        <v/>
      </c>
      <c r="G286" s="114"/>
      <c r="H286" s="117" t="str">
        <f>+IFERROR(VLOOKUP(G286,[1]BASE!$AL$4:$AM$31,2,0),"")</f>
        <v/>
      </c>
      <c r="I286" s="116" t="str">
        <f>IFERROR(+VLOOKUP(C286,[1]BASE!$AC$4:$AD$176,2,0),"")</f>
        <v/>
      </c>
      <c r="J286" s="115"/>
      <c r="K286" s="114"/>
      <c r="L286" s="116" t="str">
        <f t="shared" si="32"/>
        <v/>
      </c>
      <c r="M286" s="114"/>
      <c r="N286" s="114"/>
      <c r="O286" s="114"/>
      <c r="P286" s="114"/>
      <c r="Q286" s="114"/>
      <c r="R286" s="114"/>
      <c r="S286" s="114"/>
      <c r="T286" s="114"/>
      <c r="U286" s="114"/>
      <c r="V286" s="115"/>
      <c r="W286" s="114"/>
      <c r="X286" s="116" t="str">
        <f t="shared" si="33"/>
        <v/>
      </c>
      <c r="Y286" s="114"/>
      <c r="Z286" s="119"/>
      <c r="AA286" s="120" t="str">
        <f t="shared" si="34"/>
        <v/>
      </c>
      <c r="AB286" s="114"/>
      <c r="AC286" s="116" t="str">
        <f>IFERROR(+VLOOKUP(Z286,[1]BASE!$Z$4:$AA$246,2,0),"")</f>
        <v/>
      </c>
      <c r="AD286" s="121"/>
      <c r="AE286" s="121"/>
      <c r="AF286" s="122">
        <f t="shared" si="35"/>
        <v>0</v>
      </c>
      <c r="AG286" s="123"/>
      <c r="AH286" s="124">
        <v>0</v>
      </c>
      <c r="AI286" s="124">
        <v>0</v>
      </c>
      <c r="AJ286" s="124">
        <v>0</v>
      </c>
      <c r="AK286" s="124">
        <v>0</v>
      </c>
      <c r="AL286" s="124">
        <v>0</v>
      </c>
      <c r="AM286" s="124">
        <v>0</v>
      </c>
      <c r="AN286" s="124">
        <v>0</v>
      </c>
      <c r="AO286" s="124">
        <v>0</v>
      </c>
      <c r="AP286" s="124">
        <v>0</v>
      </c>
      <c r="AQ286" s="124">
        <v>0</v>
      </c>
      <c r="AR286" s="124">
        <v>0</v>
      </c>
      <c r="AS286" s="124">
        <v>0</v>
      </c>
      <c r="AT286" s="125">
        <f t="shared" si="36"/>
        <v>0</v>
      </c>
      <c r="AU286" s="125">
        <f t="shared" si="37"/>
        <v>0</v>
      </c>
      <c r="AV286" s="125">
        <f t="shared" si="38"/>
        <v>0</v>
      </c>
      <c r="AW286" s="125">
        <f t="shared" si="39"/>
        <v>0</v>
      </c>
    </row>
    <row r="287" spans="1:49" s="126" customFormat="1" ht="97.15" customHeight="1" x14ac:dyDescent="0.25">
      <c r="A287" s="113"/>
      <c r="B287" s="114"/>
      <c r="C287" s="115"/>
      <c r="D287" s="116" t="str">
        <f>IFERROR(+VLOOKUP(C287,[1]BASE!$Q$4:$R$241,2,0),"")</f>
        <v/>
      </c>
      <c r="E287" s="116" t="str">
        <f>IFERROR(+VLOOKUP(C287,[1]BASE!$H$4:$N$241,3,0),"")</f>
        <v/>
      </c>
      <c r="F287" s="116" t="str">
        <f>IFERROR(+VLOOKUP(C287,[1]BASE!$H$4:$N$241,4,0),"")</f>
        <v/>
      </c>
      <c r="G287" s="114"/>
      <c r="H287" s="117" t="str">
        <f>+IFERROR(VLOOKUP(G287,[1]BASE!$AL$4:$AM$31,2,0),"")</f>
        <v/>
      </c>
      <c r="I287" s="116" t="str">
        <f>IFERROR(+VLOOKUP(C287,[1]BASE!$AC$4:$AD$176,2,0),"")</f>
        <v/>
      </c>
      <c r="J287" s="115"/>
      <c r="K287" s="114"/>
      <c r="L287" s="116" t="str">
        <f t="shared" si="32"/>
        <v/>
      </c>
      <c r="M287" s="114"/>
      <c r="N287" s="114"/>
      <c r="O287" s="114"/>
      <c r="P287" s="114"/>
      <c r="Q287" s="114"/>
      <c r="R287" s="114"/>
      <c r="S287" s="114"/>
      <c r="T287" s="114"/>
      <c r="U287" s="114"/>
      <c r="V287" s="115"/>
      <c r="W287" s="114"/>
      <c r="X287" s="116" t="str">
        <f t="shared" si="33"/>
        <v/>
      </c>
      <c r="Y287" s="114"/>
      <c r="Z287" s="119"/>
      <c r="AA287" s="120" t="str">
        <f t="shared" si="34"/>
        <v/>
      </c>
      <c r="AB287" s="114"/>
      <c r="AC287" s="116" t="str">
        <f>IFERROR(+VLOOKUP(Z287,[1]BASE!$Z$4:$AA$246,2,0),"")</f>
        <v/>
      </c>
      <c r="AD287" s="121"/>
      <c r="AE287" s="121"/>
      <c r="AF287" s="122">
        <f t="shared" si="35"/>
        <v>0</v>
      </c>
      <c r="AG287" s="123"/>
      <c r="AH287" s="124">
        <v>0</v>
      </c>
      <c r="AI287" s="124">
        <v>0</v>
      </c>
      <c r="AJ287" s="124">
        <v>0</v>
      </c>
      <c r="AK287" s="124">
        <v>0</v>
      </c>
      <c r="AL287" s="124">
        <v>0</v>
      </c>
      <c r="AM287" s="124">
        <v>0</v>
      </c>
      <c r="AN287" s="124">
        <v>0</v>
      </c>
      <c r="AO287" s="124">
        <v>0</v>
      </c>
      <c r="AP287" s="124">
        <v>0</v>
      </c>
      <c r="AQ287" s="124">
        <v>0</v>
      </c>
      <c r="AR287" s="124">
        <v>0</v>
      </c>
      <c r="AS287" s="124">
        <v>0</v>
      </c>
      <c r="AT287" s="125">
        <f t="shared" si="36"/>
        <v>0</v>
      </c>
      <c r="AU287" s="125">
        <f t="shared" si="37"/>
        <v>0</v>
      </c>
      <c r="AV287" s="125">
        <f t="shared" si="38"/>
        <v>0</v>
      </c>
      <c r="AW287" s="125">
        <f t="shared" si="39"/>
        <v>0</v>
      </c>
    </row>
    <row r="288" spans="1:49" s="126" customFormat="1" ht="97.15" customHeight="1" x14ac:dyDescent="0.25">
      <c r="A288" s="113"/>
      <c r="B288" s="114"/>
      <c r="C288" s="115"/>
      <c r="D288" s="116" t="str">
        <f>IFERROR(+VLOOKUP(C288,[1]BASE!$Q$4:$R$241,2,0),"")</f>
        <v/>
      </c>
      <c r="E288" s="116" t="str">
        <f>IFERROR(+VLOOKUP(C288,[1]BASE!$H$4:$N$241,3,0),"")</f>
        <v/>
      </c>
      <c r="F288" s="116" t="str">
        <f>IFERROR(+VLOOKUP(C288,[1]BASE!$H$4:$N$241,4,0),"")</f>
        <v/>
      </c>
      <c r="G288" s="114"/>
      <c r="H288" s="117" t="str">
        <f>+IFERROR(VLOOKUP(G288,[1]BASE!$AL$4:$AM$31,2,0),"")</f>
        <v/>
      </c>
      <c r="I288" s="116" t="str">
        <f>IFERROR(+VLOOKUP(C288,[1]BASE!$AC$4:$AD$176,2,0),"")</f>
        <v/>
      </c>
      <c r="J288" s="115"/>
      <c r="K288" s="114"/>
      <c r="L288" s="116" t="str">
        <f t="shared" si="32"/>
        <v/>
      </c>
      <c r="M288" s="114"/>
      <c r="N288" s="114"/>
      <c r="O288" s="114"/>
      <c r="P288" s="114"/>
      <c r="Q288" s="114"/>
      <c r="R288" s="114"/>
      <c r="S288" s="114"/>
      <c r="T288" s="114"/>
      <c r="U288" s="114"/>
      <c r="V288" s="115"/>
      <c r="W288" s="114"/>
      <c r="X288" s="116" t="str">
        <f t="shared" si="33"/>
        <v/>
      </c>
      <c r="Y288" s="114"/>
      <c r="Z288" s="119"/>
      <c r="AA288" s="120" t="str">
        <f t="shared" si="34"/>
        <v/>
      </c>
      <c r="AB288" s="114"/>
      <c r="AC288" s="116" t="str">
        <f>IFERROR(+VLOOKUP(Z288,[1]BASE!$Z$4:$AA$246,2,0),"")</f>
        <v/>
      </c>
      <c r="AD288" s="121"/>
      <c r="AE288" s="121"/>
      <c r="AF288" s="122">
        <f t="shared" si="35"/>
        <v>0</v>
      </c>
      <c r="AG288" s="123"/>
      <c r="AH288" s="124">
        <v>0</v>
      </c>
      <c r="AI288" s="124">
        <v>0</v>
      </c>
      <c r="AJ288" s="124">
        <v>0</v>
      </c>
      <c r="AK288" s="124">
        <v>0</v>
      </c>
      <c r="AL288" s="124">
        <v>0</v>
      </c>
      <c r="AM288" s="124">
        <v>0</v>
      </c>
      <c r="AN288" s="124">
        <v>0</v>
      </c>
      <c r="AO288" s="124">
        <v>0</v>
      </c>
      <c r="AP288" s="124">
        <v>0</v>
      </c>
      <c r="AQ288" s="124">
        <v>0</v>
      </c>
      <c r="AR288" s="124">
        <v>0</v>
      </c>
      <c r="AS288" s="124">
        <v>0</v>
      </c>
      <c r="AT288" s="125">
        <f t="shared" si="36"/>
        <v>0</v>
      </c>
      <c r="AU288" s="125">
        <f t="shared" si="37"/>
        <v>0</v>
      </c>
      <c r="AV288" s="125">
        <f t="shared" si="38"/>
        <v>0</v>
      </c>
      <c r="AW288" s="125">
        <f t="shared" si="39"/>
        <v>0</v>
      </c>
    </row>
    <row r="289" spans="1:49" s="126" customFormat="1" ht="97.15" customHeight="1" x14ac:dyDescent="0.25">
      <c r="A289" s="113"/>
      <c r="B289" s="114"/>
      <c r="C289" s="115"/>
      <c r="D289" s="116" t="str">
        <f>IFERROR(+VLOOKUP(C289,[1]BASE!$Q$4:$R$241,2,0),"")</f>
        <v/>
      </c>
      <c r="E289" s="116" t="str">
        <f>IFERROR(+VLOOKUP(C289,[1]BASE!$H$4:$N$241,3,0),"")</f>
        <v/>
      </c>
      <c r="F289" s="116" t="str">
        <f>IFERROR(+VLOOKUP(C289,[1]BASE!$H$4:$N$241,4,0),"")</f>
        <v/>
      </c>
      <c r="G289" s="114"/>
      <c r="H289" s="117" t="str">
        <f>+IFERROR(VLOOKUP(G289,[1]BASE!$AL$4:$AM$31,2,0),"")</f>
        <v/>
      </c>
      <c r="I289" s="116" t="str">
        <f>IFERROR(+VLOOKUP(C289,[1]BASE!$AC$4:$AD$176,2,0),"")</f>
        <v/>
      </c>
      <c r="J289" s="115"/>
      <c r="K289" s="114"/>
      <c r="L289" s="116" t="str">
        <f t="shared" si="32"/>
        <v/>
      </c>
      <c r="M289" s="114"/>
      <c r="N289" s="114"/>
      <c r="O289" s="114"/>
      <c r="P289" s="114"/>
      <c r="Q289" s="114"/>
      <c r="R289" s="114"/>
      <c r="S289" s="114"/>
      <c r="T289" s="114"/>
      <c r="U289" s="114"/>
      <c r="V289" s="115"/>
      <c r="W289" s="114"/>
      <c r="X289" s="116" t="str">
        <f t="shared" si="33"/>
        <v/>
      </c>
      <c r="Y289" s="114"/>
      <c r="Z289" s="119"/>
      <c r="AA289" s="120" t="str">
        <f t="shared" si="34"/>
        <v/>
      </c>
      <c r="AB289" s="114"/>
      <c r="AC289" s="116" t="str">
        <f>IFERROR(+VLOOKUP(Z289,[1]BASE!$Z$4:$AA$246,2,0),"")</f>
        <v/>
      </c>
      <c r="AD289" s="121"/>
      <c r="AE289" s="121"/>
      <c r="AF289" s="122">
        <f t="shared" si="35"/>
        <v>0</v>
      </c>
      <c r="AG289" s="123"/>
      <c r="AH289" s="124">
        <v>0</v>
      </c>
      <c r="AI289" s="124">
        <v>0</v>
      </c>
      <c r="AJ289" s="124">
        <v>0</v>
      </c>
      <c r="AK289" s="124">
        <v>0</v>
      </c>
      <c r="AL289" s="124">
        <v>0</v>
      </c>
      <c r="AM289" s="124">
        <v>0</v>
      </c>
      <c r="AN289" s="124">
        <v>0</v>
      </c>
      <c r="AO289" s="124">
        <v>0</v>
      </c>
      <c r="AP289" s="124">
        <v>0</v>
      </c>
      <c r="AQ289" s="124">
        <v>0</v>
      </c>
      <c r="AR289" s="124">
        <v>0</v>
      </c>
      <c r="AS289" s="124">
        <v>0</v>
      </c>
      <c r="AT289" s="125">
        <f t="shared" si="36"/>
        <v>0</v>
      </c>
      <c r="AU289" s="125">
        <f t="shared" si="37"/>
        <v>0</v>
      </c>
      <c r="AV289" s="125">
        <f t="shared" si="38"/>
        <v>0</v>
      </c>
      <c r="AW289" s="125">
        <f t="shared" si="39"/>
        <v>0</v>
      </c>
    </row>
    <row r="290" spans="1:49" s="126" customFormat="1" ht="97.15" customHeight="1" x14ac:dyDescent="0.25">
      <c r="A290" s="113"/>
      <c r="B290" s="114"/>
      <c r="C290" s="115"/>
      <c r="D290" s="116" t="str">
        <f>IFERROR(+VLOOKUP(C290,[1]BASE!$Q$4:$R$241,2,0),"")</f>
        <v/>
      </c>
      <c r="E290" s="116" t="str">
        <f>IFERROR(+VLOOKUP(C290,[1]BASE!$H$4:$N$241,3,0),"")</f>
        <v/>
      </c>
      <c r="F290" s="116" t="str">
        <f>IFERROR(+VLOOKUP(C290,[1]BASE!$H$4:$N$241,4,0),"")</f>
        <v/>
      </c>
      <c r="G290" s="114"/>
      <c r="H290" s="117" t="str">
        <f>+IFERROR(VLOOKUP(G290,[1]BASE!$AL$4:$AM$31,2,0),"")</f>
        <v/>
      </c>
      <c r="I290" s="116" t="str">
        <f>IFERROR(+VLOOKUP(C290,[1]BASE!$AC$4:$AD$176,2,0),"")</f>
        <v/>
      </c>
      <c r="J290" s="115"/>
      <c r="K290" s="114"/>
      <c r="L290" s="116" t="str">
        <f t="shared" si="32"/>
        <v/>
      </c>
      <c r="M290" s="114"/>
      <c r="N290" s="114"/>
      <c r="O290" s="114"/>
      <c r="P290" s="114"/>
      <c r="Q290" s="114"/>
      <c r="R290" s="114"/>
      <c r="S290" s="114"/>
      <c r="T290" s="114"/>
      <c r="U290" s="114"/>
      <c r="V290" s="115"/>
      <c r="W290" s="114"/>
      <c r="X290" s="116" t="str">
        <f t="shared" si="33"/>
        <v/>
      </c>
      <c r="Y290" s="114"/>
      <c r="Z290" s="119"/>
      <c r="AA290" s="120" t="str">
        <f t="shared" si="34"/>
        <v/>
      </c>
      <c r="AB290" s="114"/>
      <c r="AC290" s="116" t="str">
        <f>IFERROR(+VLOOKUP(Z290,[1]BASE!$Z$4:$AA$246,2,0),"")</f>
        <v/>
      </c>
      <c r="AD290" s="121"/>
      <c r="AE290" s="121"/>
      <c r="AF290" s="122">
        <f t="shared" si="35"/>
        <v>0</v>
      </c>
      <c r="AG290" s="123"/>
      <c r="AH290" s="124">
        <v>0</v>
      </c>
      <c r="AI290" s="124">
        <v>0</v>
      </c>
      <c r="AJ290" s="124">
        <v>0</v>
      </c>
      <c r="AK290" s="124">
        <v>0</v>
      </c>
      <c r="AL290" s="124">
        <v>0</v>
      </c>
      <c r="AM290" s="124">
        <v>0</v>
      </c>
      <c r="AN290" s="124">
        <v>0</v>
      </c>
      <c r="AO290" s="124">
        <v>0</v>
      </c>
      <c r="AP290" s="124">
        <v>0</v>
      </c>
      <c r="AQ290" s="124">
        <v>0</v>
      </c>
      <c r="AR290" s="124">
        <v>0</v>
      </c>
      <c r="AS290" s="124">
        <v>0</v>
      </c>
      <c r="AT290" s="125">
        <f t="shared" si="36"/>
        <v>0</v>
      </c>
      <c r="AU290" s="125">
        <f t="shared" si="37"/>
        <v>0</v>
      </c>
      <c r="AV290" s="125">
        <f t="shared" si="38"/>
        <v>0</v>
      </c>
      <c r="AW290" s="125">
        <f t="shared" si="39"/>
        <v>0</v>
      </c>
    </row>
    <row r="291" spans="1:49" s="126" customFormat="1" ht="97.15" customHeight="1" x14ac:dyDescent="0.25">
      <c r="A291" s="113"/>
      <c r="B291" s="114"/>
      <c r="C291" s="115"/>
      <c r="D291" s="116" t="str">
        <f>IFERROR(+VLOOKUP(C291,[1]BASE!$Q$4:$R$241,2,0),"")</f>
        <v/>
      </c>
      <c r="E291" s="116" t="str">
        <f>IFERROR(+VLOOKUP(C291,[1]BASE!$H$4:$N$241,3,0),"")</f>
        <v/>
      </c>
      <c r="F291" s="116" t="str">
        <f>IFERROR(+VLOOKUP(C291,[1]BASE!$H$4:$N$241,4,0),"")</f>
        <v/>
      </c>
      <c r="G291" s="114"/>
      <c r="H291" s="117" t="str">
        <f>+IFERROR(VLOOKUP(G291,[1]BASE!$AL$4:$AM$31,2,0),"")</f>
        <v/>
      </c>
      <c r="I291" s="116" t="str">
        <f>IFERROR(+VLOOKUP(C291,[1]BASE!$AC$4:$AD$176,2,0),"")</f>
        <v/>
      </c>
      <c r="J291" s="115"/>
      <c r="K291" s="114"/>
      <c r="L291" s="116" t="str">
        <f t="shared" si="32"/>
        <v/>
      </c>
      <c r="M291" s="114"/>
      <c r="N291" s="114"/>
      <c r="O291" s="114"/>
      <c r="P291" s="114"/>
      <c r="Q291" s="114"/>
      <c r="R291" s="114"/>
      <c r="S291" s="114"/>
      <c r="T291" s="114"/>
      <c r="U291" s="114"/>
      <c r="V291" s="115"/>
      <c r="W291" s="114"/>
      <c r="X291" s="116" t="str">
        <f t="shared" si="33"/>
        <v/>
      </c>
      <c r="Y291" s="114"/>
      <c r="Z291" s="119"/>
      <c r="AA291" s="120" t="str">
        <f t="shared" si="34"/>
        <v/>
      </c>
      <c r="AB291" s="114"/>
      <c r="AC291" s="116" t="str">
        <f>IFERROR(+VLOOKUP(Z291,[1]BASE!$Z$4:$AA$246,2,0),"")</f>
        <v/>
      </c>
      <c r="AD291" s="121"/>
      <c r="AE291" s="121"/>
      <c r="AF291" s="122">
        <f t="shared" si="35"/>
        <v>0</v>
      </c>
      <c r="AG291" s="123"/>
      <c r="AH291" s="124">
        <v>0</v>
      </c>
      <c r="AI291" s="124">
        <v>0</v>
      </c>
      <c r="AJ291" s="124">
        <v>0</v>
      </c>
      <c r="AK291" s="124">
        <v>0</v>
      </c>
      <c r="AL291" s="124">
        <v>0</v>
      </c>
      <c r="AM291" s="124">
        <v>0</v>
      </c>
      <c r="AN291" s="124">
        <v>0</v>
      </c>
      <c r="AO291" s="124">
        <v>0</v>
      </c>
      <c r="AP291" s="124">
        <v>0</v>
      </c>
      <c r="AQ291" s="124">
        <v>0</v>
      </c>
      <c r="AR291" s="124">
        <v>0</v>
      </c>
      <c r="AS291" s="124">
        <v>0</v>
      </c>
      <c r="AT291" s="125">
        <f t="shared" si="36"/>
        <v>0</v>
      </c>
      <c r="AU291" s="125">
        <f t="shared" si="37"/>
        <v>0</v>
      </c>
      <c r="AV291" s="125">
        <f t="shared" si="38"/>
        <v>0</v>
      </c>
      <c r="AW291" s="125">
        <f t="shared" si="39"/>
        <v>0</v>
      </c>
    </row>
    <row r="292" spans="1:49" s="126" customFormat="1" ht="97.15" customHeight="1" x14ac:dyDescent="0.25">
      <c r="A292" s="113"/>
      <c r="B292" s="114"/>
      <c r="C292" s="115"/>
      <c r="D292" s="116" t="str">
        <f>IFERROR(+VLOOKUP(C292,[1]BASE!$Q$4:$R$241,2,0),"")</f>
        <v/>
      </c>
      <c r="E292" s="116" t="str">
        <f>IFERROR(+VLOOKUP(C292,[1]BASE!$H$4:$N$241,3,0),"")</f>
        <v/>
      </c>
      <c r="F292" s="116" t="str">
        <f>IFERROR(+VLOOKUP(C292,[1]BASE!$H$4:$N$241,4,0),"")</f>
        <v/>
      </c>
      <c r="G292" s="114"/>
      <c r="H292" s="117" t="str">
        <f>+IFERROR(VLOOKUP(G292,[1]BASE!$AL$4:$AM$31,2,0),"")</f>
        <v/>
      </c>
      <c r="I292" s="116" t="str">
        <f>IFERROR(+VLOOKUP(C292,[1]BASE!$AC$4:$AD$176,2,0),"")</f>
        <v/>
      </c>
      <c r="J292" s="115"/>
      <c r="K292" s="114"/>
      <c r="L292" s="116" t="str">
        <f t="shared" si="32"/>
        <v/>
      </c>
      <c r="M292" s="114"/>
      <c r="N292" s="114"/>
      <c r="O292" s="114"/>
      <c r="P292" s="114"/>
      <c r="Q292" s="114"/>
      <c r="R292" s="114"/>
      <c r="S292" s="114"/>
      <c r="T292" s="114"/>
      <c r="U292" s="114"/>
      <c r="V292" s="115"/>
      <c r="W292" s="114"/>
      <c r="X292" s="116" t="str">
        <f t="shared" si="33"/>
        <v/>
      </c>
      <c r="Y292" s="114"/>
      <c r="Z292" s="119"/>
      <c r="AA292" s="120" t="str">
        <f t="shared" si="34"/>
        <v/>
      </c>
      <c r="AB292" s="114"/>
      <c r="AC292" s="116" t="str">
        <f>IFERROR(+VLOOKUP(Z292,[1]BASE!$Z$4:$AA$246,2,0),"")</f>
        <v/>
      </c>
      <c r="AD292" s="121"/>
      <c r="AE292" s="121"/>
      <c r="AF292" s="122">
        <f t="shared" si="35"/>
        <v>0</v>
      </c>
      <c r="AG292" s="123"/>
      <c r="AH292" s="124">
        <v>0</v>
      </c>
      <c r="AI292" s="124">
        <v>0</v>
      </c>
      <c r="AJ292" s="124">
        <v>0</v>
      </c>
      <c r="AK292" s="124">
        <v>0</v>
      </c>
      <c r="AL292" s="124">
        <v>0</v>
      </c>
      <c r="AM292" s="124">
        <v>0</v>
      </c>
      <c r="AN292" s="124">
        <v>0</v>
      </c>
      <c r="AO292" s="124">
        <v>0</v>
      </c>
      <c r="AP292" s="124">
        <v>0</v>
      </c>
      <c r="AQ292" s="124">
        <v>0</v>
      </c>
      <c r="AR292" s="124">
        <v>0</v>
      </c>
      <c r="AS292" s="124">
        <v>0</v>
      </c>
      <c r="AT292" s="125">
        <f t="shared" si="36"/>
        <v>0</v>
      </c>
      <c r="AU292" s="125">
        <f t="shared" si="37"/>
        <v>0</v>
      </c>
      <c r="AV292" s="125">
        <f t="shared" si="38"/>
        <v>0</v>
      </c>
      <c r="AW292" s="125">
        <f t="shared" si="39"/>
        <v>0</v>
      </c>
    </row>
    <row r="293" spans="1:49" s="126" customFormat="1" ht="97.15" customHeight="1" x14ac:dyDescent="0.25">
      <c r="A293" s="113"/>
      <c r="B293" s="114"/>
      <c r="C293" s="115"/>
      <c r="D293" s="116" t="str">
        <f>IFERROR(+VLOOKUP(C293,[1]BASE!$Q$4:$R$241,2,0),"")</f>
        <v/>
      </c>
      <c r="E293" s="116" t="str">
        <f>IFERROR(+VLOOKUP(C293,[1]BASE!$H$4:$N$241,3,0),"")</f>
        <v/>
      </c>
      <c r="F293" s="116" t="str">
        <f>IFERROR(+VLOOKUP(C293,[1]BASE!$H$4:$N$241,4,0),"")</f>
        <v/>
      </c>
      <c r="G293" s="114"/>
      <c r="H293" s="117" t="str">
        <f>+IFERROR(VLOOKUP(G293,[1]BASE!$AL$4:$AM$31,2,0),"")</f>
        <v/>
      </c>
      <c r="I293" s="116" t="str">
        <f>IFERROR(+VLOOKUP(C293,[1]BASE!$AC$4:$AD$176,2,0),"")</f>
        <v/>
      </c>
      <c r="J293" s="115"/>
      <c r="K293" s="114"/>
      <c r="L293" s="116" t="str">
        <f t="shared" si="32"/>
        <v/>
      </c>
      <c r="M293" s="114"/>
      <c r="N293" s="114"/>
      <c r="O293" s="114"/>
      <c r="P293" s="114"/>
      <c r="Q293" s="114"/>
      <c r="R293" s="114"/>
      <c r="S293" s="114"/>
      <c r="T293" s="114"/>
      <c r="U293" s="114"/>
      <c r="V293" s="115"/>
      <c r="W293" s="114"/>
      <c r="X293" s="116" t="str">
        <f t="shared" si="33"/>
        <v/>
      </c>
      <c r="Y293" s="114"/>
      <c r="Z293" s="119"/>
      <c r="AA293" s="120" t="str">
        <f t="shared" si="34"/>
        <v/>
      </c>
      <c r="AB293" s="114"/>
      <c r="AC293" s="116" t="str">
        <f>IFERROR(+VLOOKUP(Z293,[1]BASE!$Z$4:$AA$246,2,0),"")</f>
        <v/>
      </c>
      <c r="AD293" s="121"/>
      <c r="AE293" s="121"/>
      <c r="AF293" s="122">
        <f t="shared" si="35"/>
        <v>0</v>
      </c>
      <c r="AG293" s="123"/>
      <c r="AH293" s="124">
        <v>0</v>
      </c>
      <c r="AI293" s="124">
        <v>0</v>
      </c>
      <c r="AJ293" s="124">
        <v>0</v>
      </c>
      <c r="AK293" s="124">
        <v>0</v>
      </c>
      <c r="AL293" s="124">
        <v>0</v>
      </c>
      <c r="AM293" s="124">
        <v>0</v>
      </c>
      <c r="AN293" s="124">
        <v>0</v>
      </c>
      <c r="AO293" s="124">
        <v>0</v>
      </c>
      <c r="AP293" s="124">
        <v>0</v>
      </c>
      <c r="AQ293" s="124">
        <v>0</v>
      </c>
      <c r="AR293" s="124">
        <v>0</v>
      </c>
      <c r="AS293" s="124">
        <v>0</v>
      </c>
      <c r="AT293" s="125">
        <f t="shared" si="36"/>
        <v>0</v>
      </c>
      <c r="AU293" s="125">
        <f t="shared" si="37"/>
        <v>0</v>
      </c>
      <c r="AV293" s="125">
        <f t="shared" si="38"/>
        <v>0</v>
      </c>
      <c r="AW293" s="125">
        <f t="shared" si="39"/>
        <v>0</v>
      </c>
    </row>
    <row r="294" spans="1:49" s="126" customFormat="1" ht="97.15" customHeight="1" x14ac:dyDescent="0.25">
      <c r="A294" s="113"/>
      <c r="B294" s="114"/>
      <c r="C294" s="115"/>
      <c r="D294" s="116" t="str">
        <f>IFERROR(+VLOOKUP(C294,[1]BASE!$Q$4:$R$241,2,0),"")</f>
        <v/>
      </c>
      <c r="E294" s="116" t="str">
        <f>IFERROR(+VLOOKUP(C294,[1]BASE!$H$4:$N$241,3,0),"")</f>
        <v/>
      </c>
      <c r="F294" s="116" t="str">
        <f>IFERROR(+VLOOKUP(C294,[1]BASE!$H$4:$N$241,4,0),"")</f>
        <v/>
      </c>
      <c r="G294" s="114"/>
      <c r="H294" s="117" t="str">
        <f>+IFERROR(VLOOKUP(G294,[1]BASE!$AL$4:$AM$31,2,0),"")</f>
        <v/>
      </c>
      <c r="I294" s="116" t="str">
        <f>IFERROR(+VLOOKUP(C294,[1]BASE!$AC$4:$AD$176,2,0),"")</f>
        <v/>
      </c>
      <c r="J294" s="115"/>
      <c r="K294" s="114"/>
      <c r="L294" s="116" t="str">
        <f t="shared" si="32"/>
        <v/>
      </c>
      <c r="M294" s="114"/>
      <c r="N294" s="114"/>
      <c r="O294" s="114"/>
      <c r="P294" s="114"/>
      <c r="Q294" s="114"/>
      <c r="R294" s="114"/>
      <c r="S294" s="114"/>
      <c r="T294" s="114"/>
      <c r="U294" s="114"/>
      <c r="V294" s="115"/>
      <c r="W294" s="114"/>
      <c r="X294" s="116" t="str">
        <f t="shared" si="33"/>
        <v/>
      </c>
      <c r="Y294" s="114"/>
      <c r="Z294" s="119"/>
      <c r="AA294" s="120" t="str">
        <f t="shared" si="34"/>
        <v/>
      </c>
      <c r="AB294" s="114"/>
      <c r="AC294" s="116" t="str">
        <f>IFERROR(+VLOOKUP(Z294,[1]BASE!$Z$4:$AA$246,2,0),"")</f>
        <v/>
      </c>
      <c r="AD294" s="121"/>
      <c r="AE294" s="121"/>
      <c r="AF294" s="122">
        <f t="shared" si="35"/>
        <v>0</v>
      </c>
      <c r="AG294" s="123"/>
      <c r="AH294" s="124">
        <v>0</v>
      </c>
      <c r="AI294" s="124">
        <v>0</v>
      </c>
      <c r="AJ294" s="124">
        <v>0</v>
      </c>
      <c r="AK294" s="124">
        <v>0</v>
      </c>
      <c r="AL294" s="124">
        <v>0</v>
      </c>
      <c r="AM294" s="124">
        <v>0</v>
      </c>
      <c r="AN294" s="124">
        <v>0</v>
      </c>
      <c r="AO294" s="124">
        <v>0</v>
      </c>
      <c r="AP294" s="124">
        <v>0</v>
      </c>
      <c r="AQ294" s="124">
        <v>0</v>
      </c>
      <c r="AR294" s="124">
        <v>0</v>
      </c>
      <c r="AS294" s="124">
        <v>0</v>
      </c>
      <c r="AT294" s="125">
        <f t="shared" si="36"/>
        <v>0</v>
      </c>
      <c r="AU294" s="125">
        <f t="shared" si="37"/>
        <v>0</v>
      </c>
      <c r="AV294" s="125">
        <f t="shared" si="38"/>
        <v>0</v>
      </c>
      <c r="AW294" s="125">
        <f t="shared" si="39"/>
        <v>0</v>
      </c>
    </row>
    <row r="295" spans="1:49" s="126" customFormat="1" ht="97.15" customHeight="1" x14ac:dyDescent="0.25">
      <c r="A295" s="113"/>
      <c r="B295" s="114"/>
      <c r="C295" s="115"/>
      <c r="D295" s="116" t="str">
        <f>IFERROR(+VLOOKUP(C295,[1]BASE!$Q$4:$R$241,2,0),"")</f>
        <v/>
      </c>
      <c r="E295" s="116" t="str">
        <f>IFERROR(+VLOOKUP(C295,[1]BASE!$H$4:$N$241,3,0),"")</f>
        <v/>
      </c>
      <c r="F295" s="116" t="str">
        <f>IFERROR(+VLOOKUP(C295,[1]BASE!$H$4:$N$241,4,0),"")</f>
        <v/>
      </c>
      <c r="G295" s="114"/>
      <c r="H295" s="117" t="str">
        <f>+IFERROR(VLOOKUP(G295,[1]BASE!$AL$4:$AM$31,2,0),"")</f>
        <v/>
      </c>
      <c r="I295" s="116" t="str">
        <f>IFERROR(+VLOOKUP(C295,[1]BASE!$AC$4:$AD$176,2,0),"")</f>
        <v/>
      </c>
      <c r="J295" s="115"/>
      <c r="K295" s="114"/>
      <c r="L295" s="116" t="str">
        <f t="shared" si="32"/>
        <v/>
      </c>
      <c r="M295" s="114"/>
      <c r="N295" s="114"/>
      <c r="O295" s="114"/>
      <c r="P295" s="114"/>
      <c r="Q295" s="114"/>
      <c r="R295" s="114"/>
      <c r="S295" s="114"/>
      <c r="T295" s="114"/>
      <c r="U295" s="114"/>
      <c r="V295" s="115"/>
      <c r="W295" s="114"/>
      <c r="X295" s="116" t="str">
        <f t="shared" si="33"/>
        <v/>
      </c>
      <c r="Y295" s="114"/>
      <c r="Z295" s="119"/>
      <c r="AA295" s="120" t="str">
        <f t="shared" si="34"/>
        <v/>
      </c>
      <c r="AB295" s="114"/>
      <c r="AC295" s="116" t="str">
        <f>IFERROR(+VLOOKUP(Z295,[1]BASE!$Z$4:$AA$246,2,0),"")</f>
        <v/>
      </c>
      <c r="AD295" s="121"/>
      <c r="AE295" s="121"/>
      <c r="AF295" s="122">
        <f t="shared" si="35"/>
        <v>0</v>
      </c>
      <c r="AG295" s="123"/>
      <c r="AH295" s="124">
        <v>0</v>
      </c>
      <c r="AI295" s="124">
        <v>0</v>
      </c>
      <c r="AJ295" s="124">
        <v>0</v>
      </c>
      <c r="AK295" s="124">
        <v>0</v>
      </c>
      <c r="AL295" s="124">
        <v>0</v>
      </c>
      <c r="AM295" s="124">
        <v>0</v>
      </c>
      <c r="AN295" s="124">
        <v>0</v>
      </c>
      <c r="AO295" s="124">
        <v>0</v>
      </c>
      <c r="AP295" s="124">
        <v>0</v>
      </c>
      <c r="AQ295" s="124">
        <v>0</v>
      </c>
      <c r="AR295" s="124">
        <v>0</v>
      </c>
      <c r="AS295" s="124">
        <v>0</v>
      </c>
      <c r="AT295" s="125">
        <f t="shared" si="36"/>
        <v>0</v>
      </c>
      <c r="AU295" s="125">
        <f t="shared" si="37"/>
        <v>0</v>
      </c>
      <c r="AV295" s="125">
        <f t="shared" si="38"/>
        <v>0</v>
      </c>
      <c r="AW295" s="125">
        <f t="shared" si="39"/>
        <v>0</v>
      </c>
    </row>
    <row r="296" spans="1:49" s="126" customFormat="1" ht="97.15" customHeight="1" x14ac:dyDescent="0.25">
      <c r="A296" s="113"/>
      <c r="B296" s="114"/>
      <c r="C296" s="115"/>
      <c r="D296" s="116" t="str">
        <f>IFERROR(+VLOOKUP(C296,[1]BASE!$Q$4:$R$241,2,0),"")</f>
        <v/>
      </c>
      <c r="E296" s="116" t="str">
        <f>IFERROR(+VLOOKUP(C296,[1]BASE!$H$4:$N$241,3,0),"")</f>
        <v/>
      </c>
      <c r="F296" s="116" t="str">
        <f>IFERROR(+VLOOKUP(C296,[1]BASE!$H$4:$N$241,4,0),"")</f>
        <v/>
      </c>
      <c r="G296" s="114"/>
      <c r="H296" s="117" t="str">
        <f>+IFERROR(VLOOKUP(G296,[1]BASE!$AL$4:$AM$31,2,0),"")</f>
        <v/>
      </c>
      <c r="I296" s="116" t="str">
        <f>IFERROR(+VLOOKUP(C296,[1]BASE!$AC$4:$AD$176,2,0),"")</f>
        <v/>
      </c>
      <c r="J296" s="115"/>
      <c r="K296" s="114"/>
      <c r="L296" s="116" t="str">
        <f t="shared" si="32"/>
        <v/>
      </c>
      <c r="M296" s="114"/>
      <c r="N296" s="114"/>
      <c r="O296" s="114"/>
      <c r="P296" s="114"/>
      <c r="Q296" s="114"/>
      <c r="R296" s="114"/>
      <c r="S296" s="114"/>
      <c r="T296" s="114"/>
      <c r="U296" s="114"/>
      <c r="V296" s="115"/>
      <c r="W296" s="114"/>
      <c r="X296" s="116" t="str">
        <f t="shared" si="33"/>
        <v/>
      </c>
      <c r="Y296" s="114"/>
      <c r="Z296" s="119"/>
      <c r="AA296" s="120" t="str">
        <f t="shared" si="34"/>
        <v/>
      </c>
      <c r="AB296" s="114"/>
      <c r="AC296" s="116" t="str">
        <f>IFERROR(+VLOOKUP(Z296,[1]BASE!$Z$4:$AA$246,2,0),"")</f>
        <v/>
      </c>
      <c r="AD296" s="121"/>
      <c r="AE296" s="121"/>
      <c r="AF296" s="122">
        <f t="shared" si="35"/>
        <v>0</v>
      </c>
      <c r="AG296" s="123"/>
      <c r="AH296" s="124">
        <v>0</v>
      </c>
      <c r="AI296" s="124">
        <v>0</v>
      </c>
      <c r="AJ296" s="124">
        <v>0</v>
      </c>
      <c r="AK296" s="124">
        <v>0</v>
      </c>
      <c r="AL296" s="124">
        <v>0</v>
      </c>
      <c r="AM296" s="124">
        <v>0</v>
      </c>
      <c r="AN296" s="124">
        <v>0</v>
      </c>
      <c r="AO296" s="124">
        <v>0</v>
      </c>
      <c r="AP296" s="124">
        <v>0</v>
      </c>
      <c r="AQ296" s="124">
        <v>0</v>
      </c>
      <c r="AR296" s="124">
        <v>0</v>
      </c>
      <c r="AS296" s="124">
        <v>0</v>
      </c>
      <c r="AT296" s="125">
        <f t="shared" si="36"/>
        <v>0</v>
      </c>
      <c r="AU296" s="125">
        <f t="shared" si="37"/>
        <v>0</v>
      </c>
      <c r="AV296" s="125">
        <f t="shared" si="38"/>
        <v>0</v>
      </c>
      <c r="AW296" s="125">
        <f t="shared" si="39"/>
        <v>0</v>
      </c>
    </row>
    <row r="297" spans="1:49" s="126" customFormat="1" ht="97.15" customHeight="1" x14ac:dyDescent="0.25">
      <c r="A297" s="113"/>
      <c r="B297" s="114"/>
      <c r="C297" s="115"/>
      <c r="D297" s="116" t="str">
        <f>IFERROR(+VLOOKUP(C297,[1]BASE!$Q$4:$R$241,2,0),"")</f>
        <v/>
      </c>
      <c r="E297" s="116" t="str">
        <f>IFERROR(+VLOOKUP(C297,[1]BASE!$H$4:$N$241,3,0),"")</f>
        <v/>
      </c>
      <c r="F297" s="116" t="str">
        <f>IFERROR(+VLOOKUP(C297,[1]BASE!$H$4:$N$241,4,0),"")</f>
        <v/>
      </c>
      <c r="G297" s="114"/>
      <c r="H297" s="117" t="str">
        <f>+IFERROR(VLOOKUP(G297,[1]BASE!$AL$4:$AM$31,2,0),"")</f>
        <v/>
      </c>
      <c r="I297" s="116" t="str">
        <f>IFERROR(+VLOOKUP(C297,[1]BASE!$AC$4:$AD$176,2,0),"")</f>
        <v/>
      </c>
      <c r="J297" s="115"/>
      <c r="K297" s="114"/>
      <c r="L297" s="116" t="str">
        <f t="shared" si="32"/>
        <v/>
      </c>
      <c r="M297" s="114"/>
      <c r="N297" s="114"/>
      <c r="O297" s="114"/>
      <c r="P297" s="114"/>
      <c r="Q297" s="114"/>
      <c r="R297" s="114"/>
      <c r="S297" s="114"/>
      <c r="T297" s="114"/>
      <c r="U297" s="114"/>
      <c r="V297" s="115"/>
      <c r="W297" s="114"/>
      <c r="X297" s="116" t="str">
        <f t="shared" si="33"/>
        <v/>
      </c>
      <c r="Y297" s="114"/>
      <c r="Z297" s="119"/>
      <c r="AA297" s="120" t="str">
        <f t="shared" si="34"/>
        <v/>
      </c>
      <c r="AB297" s="114"/>
      <c r="AC297" s="116" t="str">
        <f>IFERROR(+VLOOKUP(Z297,[1]BASE!$Z$4:$AA$246,2,0),"")</f>
        <v/>
      </c>
      <c r="AD297" s="121"/>
      <c r="AE297" s="121"/>
      <c r="AF297" s="122">
        <f t="shared" si="35"/>
        <v>0</v>
      </c>
      <c r="AG297" s="123"/>
      <c r="AH297" s="124">
        <v>0</v>
      </c>
      <c r="AI297" s="124">
        <v>0</v>
      </c>
      <c r="AJ297" s="124">
        <v>0</v>
      </c>
      <c r="AK297" s="124">
        <v>0</v>
      </c>
      <c r="AL297" s="124">
        <v>0</v>
      </c>
      <c r="AM297" s="124">
        <v>0</v>
      </c>
      <c r="AN297" s="124">
        <v>0</v>
      </c>
      <c r="AO297" s="124">
        <v>0</v>
      </c>
      <c r="AP297" s="124">
        <v>0</v>
      </c>
      <c r="AQ297" s="124">
        <v>0</v>
      </c>
      <c r="AR297" s="124">
        <v>0</v>
      </c>
      <c r="AS297" s="124">
        <v>0</v>
      </c>
      <c r="AT297" s="125">
        <f t="shared" si="36"/>
        <v>0</v>
      </c>
      <c r="AU297" s="125">
        <f t="shared" si="37"/>
        <v>0</v>
      </c>
      <c r="AV297" s="125">
        <f t="shared" si="38"/>
        <v>0</v>
      </c>
      <c r="AW297" s="125">
        <f t="shared" si="39"/>
        <v>0</v>
      </c>
    </row>
    <row r="298" spans="1:49" s="126" customFormat="1" ht="97.15" customHeight="1" x14ac:dyDescent="0.25">
      <c r="A298" s="113"/>
      <c r="B298" s="114"/>
      <c r="C298" s="115"/>
      <c r="D298" s="116" t="str">
        <f>IFERROR(+VLOOKUP(C298,[1]BASE!$Q$4:$R$241,2,0),"")</f>
        <v/>
      </c>
      <c r="E298" s="116" t="str">
        <f>IFERROR(+VLOOKUP(C298,[1]BASE!$H$4:$N$241,3,0),"")</f>
        <v/>
      </c>
      <c r="F298" s="116" t="str">
        <f>IFERROR(+VLOOKUP(C298,[1]BASE!$H$4:$N$241,4,0),"")</f>
        <v/>
      </c>
      <c r="G298" s="114"/>
      <c r="H298" s="117" t="str">
        <f>+IFERROR(VLOOKUP(G298,[1]BASE!$AL$4:$AM$31,2,0),"")</f>
        <v/>
      </c>
      <c r="I298" s="116" t="str">
        <f>IFERROR(+VLOOKUP(C298,[1]BASE!$AC$4:$AD$176,2,0),"")</f>
        <v/>
      </c>
      <c r="J298" s="115"/>
      <c r="K298" s="114"/>
      <c r="L298" s="116" t="str">
        <f t="shared" si="32"/>
        <v/>
      </c>
      <c r="M298" s="114"/>
      <c r="N298" s="114"/>
      <c r="O298" s="114"/>
      <c r="P298" s="114"/>
      <c r="Q298" s="114"/>
      <c r="R298" s="114"/>
      <c r="S298" s="114"/>
      <c r="T298" s="114"/>
      <c r="U298" s="114"/>
      <c r="V298" s="115"/>
      <c r="W298" s="114"/>
      <c r="X298" s="116" t="str">
        <f t="shared" si="33"/>
        <v/>
      </c>
      <c r="Y298" s="114"/>
      <c r="Z298" s="119"/>
      <c r="AA298" s="120" t="str">
        <f t="shared" si="34"/>
        <v/>
      </c>
      <c r="AB298" s="114"/>
      <c r="AC298" s="116" t="str">
        <f>IFERROR(+VLOOKUP(Z298,[1]BASE!$Z$4:$AA$246,2,0),"")</f>
        <v/>
      </c>
      <c r="AD298" s="121"/>
      <c r="AE298" s="121"/>
      <c r="AF298" s="122">
        <f t="shared" si="35"/>
        <v>0</v>
      </c>
      <c r="AG298" s="123"/>
      <c r="AH298" s="124">
        <v>0</v>
      </c>
      <c r="AI298" s="124">
        <v>0</v>
      </c>
      <c r="AJ298" s="124">
        <v>0</v>
      </c>
      <c r="AK298" s="124">
        <v>0</v>
      </c>
      <c r="AL298" s="124">
        <v>0</v>
      </c>
      <c r="AM298" s="124">
        <v>0</v>
      </c>
      <c r="AN298" s="124">
        <v>0</v>
      </c>
      <c r="AO298" s="124">
        <v>0</v>
      </c>
      <c r="AP298" s="124">
        <v>0</v>
      </c>
      <c r="AQ298" s="124">
        <v>0</v>
      </c>
      <c r="AR298" s="124">
        <v>0</v>
      </c>
      <c r="AS298" s="124">
        <v>0</v>
      </c>
      <c r="AT298" s="125">
        <f t="shared" si="36"/>
        <v>0</v>
      </c>
      <c r="AU298" s="125">
        <f t="shared" si="37"/>
        <v>0</v>
      </c>
      <c r="AV298" s="125">
        <f t="shared" si="38"/>
        <v>0</v>
      </c>
      <c r="AW298" s="125">
        <f t="shared" si="39"/>
        <v>0</v>
      </c>
    </row>
    <row r="299" spans="1:49" s="126" customFormat="1" ht="97.15" customHeight="1" x14ac:dyDescent="0.25">
      <c r="A299" s="113"/>
      <c r="B299" s="114"/>
      <c r="C299" s="115"/>
      <c r="D299" s="116" t="str">
        <f>IFERROR(+VLOOKUP(C299,[1]BASE!$Q$4:$R$241,2,0),"")</f>
        <v/>
      </c>
      <c r="E299" s="116" t="str">
        <f>IFERROR(+VLOOKUP(C299,[1]BASE!$H$4:$N$241,3,0),"")</f>
        <v/>
      </c>
      <c r="F299" s="116" t="str">
        <f>IFERROR(+VLOOKUP(C299,[1]BASE!$H$4:$N$241,4,0),"")</f>
        <v/>
      </c>
      <c r="G299" s="114"/>
      <c r="H299" s="117" t="str">
        <f>+IFERROR(VLOOKUP(G299,[1]BASE!$AL$4:$AM$31,2,0),"")</f>
        <v/>
      </c>
      <c r="I299" s="116" t="str">
        <f>IFERROR(+VLOOKUP(C299,[1]BASE!$AC$4:$AD$176,2,0),"")</f>
        <v/>
      </c>
      <c r="J299" s="115"/>
      <c r="K299" s="114"/>
      <c r="L299" s="116" t="str">
        <f t="shared" si="32"/>
        <v/>
      </c>
      <c r="M299" s="114"/>
      <c r="N299" s="114"/>
      <c r="O299" s="114"/>
      <c r="P299" s="114"/>
      <c r="Q299" s="114"/>
      <c r="R299" s="114"/>
      <c r="S299" s="114"/>
      <c r="T299" s="114"/>
      <c r="U299" s="114"/>
      <c r="V299" s="115"/>
      <c r="W299" s="114"/>
      <c r="X299" s="116" t="str">
        <f t="shared" si="33"/>
        <v/>
      </c>
      <c r="Y299" s="114"/>
      <c r="Z299" s="119"/>
      <c r="AA299" s="120" t="str">
        <f t="shared" si="34"/>
        <v/>
      </c>
      <c r="AB299" s="114"/>
      <c r="AC299" s="116" t="str">
        <f>IFERROR(+VLOOKUP(Z299,[1]BASE!$Z$4:$AA$246,2,0),"")</f>
        <v/>
      </c>
      <c r="AD299" s="121"/>
      <c r="AE299" s="121"/>
      <c r="AF299" s="122">
        <f t="shared" si="35"/>
        <v>0</v>
      </c>
      <c r="AG299" s="123"/>
      <c r="AH299" s="124">
        <v>0</v>
      </c>
      <c r="AI299" s="124">
        <v>0</v>
      </c>
      <c r="AJ299" s="124">
        <v>0</v>
      </c>
      <c r="AK299" s="124">
        <v>0</v>
      </c>
      <c r="AL299" s="124">
        <v>0</v>
      </c>
      <c r="AM299" s="124">
        <v>0</v>
      </c>
      <c r="AN299" s="124">
        <v>0</v>
      </c>
      <c r="AO299" s="124">
        <v>0</v>
      </c>
      <c r="AP299" s="124">
        <v>0</v>
      </c>
      <c r="AQ299" s="124">
        <v>0</v>
      </c>
      <c r="AR299" s="124">
        <v>0</v>
      </c>
      <c r="AS299" s="124">
        <v>0</v>
      </c>
      <c r="AT299" s="125">
        <f t="shared" si="36"/>
        <v>0</v>
      </c>
      <c r="AU299" s="125">
        <f t="shared" si="37"/>
        <v>0</v>
      </c>
      <c r="AV299" s="125">
        <f t="shared" si="38"/>
        <v>0</v>
      </c>
      <c r="AW299" s="125">
        <f t="shared" si="39"/>
        <v>0</v>
      </c>
    </row>
    <row r="300" spans="1:49" s="126" customFormat="1" ht="97.15" customHeight="1" x14ac:dyDescent="0.25">
      <c r="A300" s="113"/>
      <c r="B300" s="114"/>
      <c r="C300" s="115"/>
      <c r="D300" s="116" t="str">
        <f>IFERROR(+VLOOKUP(C300,[1]BASE!$Q$4:$R$241,2,0),"")</f>
        <v/>
      </c>
      <c r="E300" s="116" t="str">
        <f>IFERROR(+VLOOKUP(C300,[1]BASE!$H$4:$N$241,3,0),"")</f>
        <v/>
      </c>
      <c r="F300" s="116" t="str">
        <f>IFERROR(+VLOOKUP(C300,[1]BASE!$H$4:$N$241,4,0),"")</f>
        <v/>
      </c>
      <c r="G300" s="114"/>
      <c r="H300" s="117" t="str">
        <f>+IFERROR(VLOOKUP(G300,[1]BASE!$AL$4:$AM$31,2,0),"")</f>
        <v/>
      </c>
      <c r="I300" s="116" t="str">
        <f>IFERROR(+VLOOKUP(C300,[1]BASE!$AC$4:$AD$176,2,0),"")</f>
        <v/>
      </c>
      <c r="J300" s="115"/>
      <c r="K300" s="114"/>
      <c r="L300" s="116" t="str">
        <f t="shared" ref="L300:L363" si="40">+CONCATENATE(J300,K300)</f>
        <v/>
      </c>
      <c r="M300" s="114"/>
      <c r="N300" s="114"/>
      <c r="O300" s="114"/>
      <c r="P300" s="114"/>
      <c r="Q300" s="114"/>
      <c r="R300" s="114"/>
      <c r="S300" s="114"/>
      <c r="T300" s="114"/>
      <c r="U300" s="114"/>
      <c r="V300" s="115"/>
      <c r="W300" s="114"/>
      <c r="X300" s="116" t="str">
        <f t="shared" ref="X300:X363" si="41">+CONCATENATE(J300,V300,W300)</f>
        <v/>
      </c>
      <c r="Y300" s="114"/>
      <c r="Z300" s="119"/>
      <c r="AA300" s="120" t="str">
        <f t="shared" ref="AA300:AA363" si="42">+LEFT(Z300,2)</f>
        <v/>
      </c>
      <c r="AB300" s="114"/>
      <c r="AC300" s="116" t="str">
        <f>IFERROR(+VLOOKUP(Z300,[1]BASE!$Z$4:$AA$246,2,0),"")</f>
        <v/>
      </c>
      <c r="AD300" s="121"/>
      <c r="AE300" s="121"/>
      <c r="AF300" s="122">
        <f t="shared" ref="AF300:AF363" si="43">+AD300+AE300</f>
        <v>0</v>
      </c>
      <c r="AG300" s="123"/>
      <c r="AH300" s="124">
        <v>0</v>
      </c>
      <c r="AI300" s="124">
        <v>0</v>
      </c>
      <c r="AJ300" s="124">
        <v>0</v>
      </c>
      <c r="AK300" s="124">
        <v>0</v>
      </c>
      <c r="AL300" s="124">
        <v>0</v>
      </c>
      <c r="AM300" s="124">
        <v>0</v>
      </c>
      <c r="AN300" s="124">
        <v>0</v>
      </c>
      <c r="AO300" s="124">
        <v>0</v>
      </c>
      <c r="AP300" s="124">
        <v>0</v>
      </c>
      <c r="AQ300" s="124">
        <v>0</v>
      </c>
      <c r="AR300" s="124">
        <v>0</v>
      </c>
      <c r="AS300" s="124">
        <v>0</v>
      </c>
      <c r="AT300" s="125">
        <f t="shared" ref="AT300:AT363" si="44">SUM(AH300:AS300)</f>
        <v>0</v>
      </c>
      <c r="AU300" s="125">
        <f t="shared" ref="AU300:AU363" si="45">SUM(AH300:AK300)</f>
        <v>0</v>
      </c>
      <c r="AV300" s="125">
        <f t="shared" ref="AV300:AV363" si="46">SUM(AL300:AO300)</f>
        <v>0</v>
      </c>
      <c r="AW300" s="125">
        <f t="shared" ref="AW300:AW363" si="47">SUM(AP300:AS300)</f>
        <v>0</v>
      </c>
    </row>
    <row r="301" spans="1:49" s="126" customFormat="1" ht="97.15" customHeight="1" x14ac:dyDescent="0.25">
      <c r="A301" s="113"/>
      <c r="B301" s="114"/>
      <c r="C301" s="115"/>
      <c r="D301" s="116" t="str">
        <f>IFERROR(+VLOOKUP(C301,[1]BASE!$Q$4:$R$241,2,0),"")</f>
        <v/>
      </c>
      <c r="E301" s="116" t="str">
        <f>IFERROR(+VLOOKUP(C301,[1]BASE!$H$4:$N$241,3,0),"")</f>
        <v/>
      </c>
      <c r="F301" s="116" t="str">
        <f>IFERROR(+VLOOKUP(C301,[1]BASE!$H$4:$N$241,4,0),"")</f>
        <v/>
      </c>
      <c r="G301" s="114"/>
      <c r="H301" s="117" t="str">
        <f>+IFERROR(VLOOKUP(G301,[1]BASE!$AL$4:$AM$31,2,0),"")</f>
        <v/>
      </c>
      <c r="I301" s="116" t="str">
        <f>IFERROR(+VLOOKUP(C301,[1]BASE!$AC$4:$AD$176,2,0),"")</f>
        <v/>
      </c>
      <c r="J301" s="115"/>
      <c r="K301" s="114"/>
      <c r="L301" s="116" t="str">
        <f t="shared" si="40"/>
        <v/>
      </c>
      <c r="M301" s="114"/>
      <c r="N301" s="114"/>
      <c r="O301" s="114"/>
      <c r="P301" s="114"/>
      <c r="Q301" s="114"/>
      <c r="R301" s="114"/>
      <c r="S301" s="114"/>
      <c r="T301" s="114"/>
      <c r="U301" s="114"/>
      <c r="V301" s="115"/>
      <c r="W301" s="114"/>
      <c r="X301" s="116" t="str">
        <f t="shared" si="41"/>
        <v/>
      </c>
      <c r="Y301" s="114"/>
      <c r="Z301" s="119"/>
      <c r="AA301" s="120" t="str">
        <f t="shared" si="42"/>
        <v/>
      </c>
      <c r="AB301" s="114"/>
      <c r="AC301" s="116" t="str">
        <f>IFERROR(+VLOOKUP(Z301,[1]BASE!$Z$4:$AA$246,2,0),"")</f>
        <v/>
      </c>
      <c r="AD301" s="121"/>
      <c r="AE301" s="121"/>
      <c r="AF301" s="122">
        <f t="shared" si="43"/>
        <v>0</v>
      </c>
      <c r="AG301" s="123"/>
      <c r="AH301" s="124">
        <v>0</v>
      </c>
      <c r="AI301" s="124">
        <v>0</v>
      </c>
      <c r="AJ301" s="124">
        <v>0</v>
      </c>
      <c r="AK301" s="124">
        <v>0</v>
      </c>
      <c r="AL301" s="124">
        <v>0</v>
      </c>
      <c r="AM301" s="124">
        <v>0</v>
      </c>
      <c r="AN301" s="124">
        <v>0</v>
      </c>
      <c r="AO301" s="124">
        <v>0</v>
      </c>
      <c r="AP301" s="124">
        <v>0</v>
      </c>
      <c r="AQ301" s="124">
        <v>0</v>
      </c>
      <c r="AR301" s="124">
        <v>0</v>
      </c>
      <c r="AS301" s="124">
        <v>0</v>
      </c>
      <c r="AT301" s="125">
        <f t="shared" si="44"/>
        <v>0</v>
      </c>
      <c r="AU301" s="125">
        <f t="shared" si="45"/>
        <v>0</v>
      </c>
      <c r="AV301" s="125">
        <f t="shared" si="46"/>
        <v>0</v>
      </c>
      <c r="AW301" s="125">
        <f t="shared" si="47"/>
        <v>0</v>
      </c>
    </row>
    <row r="302" spans="1:49" s="126" customFormat="1" ht="97.15" customHeight="1" x14ac:dyDescent="0.25">
      <c r="A302" s="113"/>
      <c r="B302" s="114"/>
      <c r="C302" s="115"/>
      <c r="D302" s="116" t="str">
        <f>IFERROR(+VLOOKUP(C302,[1]BASE!$Q$4:$R$241,2,0),"")</f>
        <v/>
      </c>
      <c r="E302" s="116" t="str">
        <f>IFERROR(+VLOOKUP(C302,[1]BASE!$H$4:$N$241,3,0),"")</f>
        <v/>
      </c>
      <c r="F302" s="116" t="str">
        <f>IFERROR(+VLOOKUP(C302,[1]BASE!$H$4:$N$241,4,0),"")</f>
        <v/>
      </c>
      <c r="G302" s="114"/>
      <c r="H302" s="117" t="str">
        <f>+IFERROR(VLOOKUP(G302,[1]BASE!$AL$4:$AM$31,2,0),"")</f>
        <v/>
      </c>
      <c r="I302" s="116" t="str">
        <f>IFERROR(+VLOOKUP(C302,[1]BASE!$AC$4:$AD$176,2,0),"")</f>
        <v/>
      </c>
      <c r="J302" s="115"/>
      <c r="K302" s="114"/>
      <c r="L302" s="116" t="str">
        <f t="shared" si="40"/>
        <v/>
      </c>
      <c r="M302" s="114"/>
      <c r="N302" s="114"/>
      <c r="O302" s="114"/>
      <c r="P302" s="114"/>
      <c r="Q302" s="114"/>
      <c r="R302" s="114"/>
      <c r="S302" s="114"/>
      <c r="T302" s="114"/>
      <c r="U302" s="114"/>
      <c r="V302" s="115"/>
      <c r="W302" s="114"/>
      <c r="X302" s="116" t="str">
        <f t="shared" si="41"/>
        <v/>
      </c>
      <c r="Y302" s="114"/>
      <c r="Z302" s="119"/>
      <c r="AA302" s="120" t="str">
        <f t="shared" si="42"/>
        <v/>
      </c>
      <c r="AB302" s="114"/>
      <c r="AC302" s="116" t="str">
        <f>IFERROR(+VLOOKUP(Z302,[1]BASE!$Z$4:$AA$246,2,0),"")</f>
        <v/>
      </c>
      <c r="AD302" s="121"/>
      <c r="AE302" s="121"/>
      <c r="AF302" s="122">
        <f t="shared" si="43"/>
        <v>0</v>
      </c>
      <c r="AG302" s="123"/>
      <c r="AH302" s="124">
        <v>0</v>
      </c>
      <c r="AI302" s="124">
        <v>0</v>
      </c>
      <c r="AJ302" s="124">
        <v>0</v>
      </c>
      <c r="AK302" s="124">
        <v>0</v>
      </c>
      <c r="AL302" s="124">
        <v>0</v>
      </c>
      <c r="AM302" s="124">
        <v>0</v>
      </c>
      <c r="AN302" s="124">
        <v>0</v>
      </c>
      <c r="AO302" s="124">
        <v>0</v>
      </c>
      <c r="AP302" s="124">
        <v>0</v>
      </c>
      <c r="AQ302" s="124">
        <v>0</v>
      </c>
      <c r="AR302" s="124">
        <v>0</v>
      </c>
      <c r="AS302" s="124">
        <v>0</v>
      </c>
      <c r="AT302" s="125">
        <f t="shared" si="44"/>
        <v>0</v>
      </c>
      <c r="AU302" s="125">
        <f t="shared" si="45"/>
        <v>0</v>
      </c>
      <c r="AV302" s="125">
        <f t="shared" si="46"/>
        <v>0</v>
      </c>
      <c r="AW302" s="125">
        <f t="shared" si="47"/>
        <v>0</v>
      </c>
    </row>
    <row r="303" spans="1:49" s="126" customFormat="1" ht="97.15" customHeight="1" x14ac:dyDescent="0.25">
      <c r="A303" s="113"/>
      <c r="B303" s="114"/>
      <c r="C303" s="115"/>
      <c r="D303" s="116" t="str">
        <f>IFERROR(+VLOOKUP(C303,[1]BASE!$Q$4:$R$241,2,0),"")</f>
        <v/>
      </c>
      <c r="E303" s="116" t="str">
        <f>IFERROR(+VLOOKUP(C303,[1]BASE!$H$4:$N$241,3,0),"")</f>
        <v/>
      </c>
      <c r="F303" s="116" t="str">
        <f>IFERROR(+VLOOKUP(C303,[1]BASE!$H$4:$N$241,4,0),"")</f>
        <v/>
      </c>
      <c r="G303" s="114"/>
      <c r="H303" s="117" t="str">
        <f>+IFERROR(VLOOKUP(G303,[1]BASE!$AL$4:$AM$31,2,0),"")</f>
        <v/>
      </c>
      <c r="I303" s="116" t="str">
        <f>IFERROR(+VLOOKUP(C303,[1]BASE!$AC$4:$AD$176,2,0),"")</f>
        <v/>
      </c>
      <c r="J303" s="115"/>
      <c r="K303" s="114"/>
      <c r="L303" s="116" t="str">
        <f t="shared" si="40"/>
        <v/>
      </c>
      <c r="M303" s="114"/>
      <c r="N303" s="114"/>
      <c r="O303" s="114"/>
      <c r="P303" s="114"/>
      <c r="Q303" s="114"/>
      <c r="R303" s="114"/>
      <c r="S303" s="114"/>
      <c r="T303" s="114"/>
      <c r="U303" s="114"/>
      <c r="V303" s="115"/>
      <c r="W303" s="114"/>
      <c r="X303" s="116" t="str">
        <f t="shared" si="41"/>
        <v/>
      </c>
      <c r="Y303" s="114"/>
      <c r="Z303" s="119"/>
      <c r="AA303" s="120" t="str">
        <f t="shared" si="42"/>
        <v/>
      </c>
      <c r="AB303" s="114"/>
      <c r="AC303" s="116" t="str">
        <f>IFERROR(+VLOOKUP(Z303,[1]BASE!$Z$4:$AA$246,2,0),"")</f>
        <v/>
      </c>
      <c r="AD303" s="121"/>
      <c r="AE303" s="121"/>
      <c r="AF303" s="122">
        <f t="shared" si="43"/>
        <v>0</v>
      </c>
      <c r="AG303" s="123"/>
      <c r="AH303" s="124">
        <v>0</v>
      </c>
      <c r="AI303" s="124">
        <v>0</v>
      </c>
      <c r="AJ303" s="124">
        <v>0</v>
      </c>
      <c r="AK303" s="124">
        <v>0</v>
      </c>
      <c r="AL303" s="124">
        <v>0</v>
      </c>
      <c r="AM303" s="124">
        <v>0</v>
      </c>
      <c r="AN303" s="124">
        <v>0</v>
      </c>
      <c r="AO303" s="124">
        <v>0</v>
      </c>
      <c r="AP303" s="124">
        <v>0</v>
      </c>
      <c r="AQ303" s="124">
        <v>0</v>
      </c>
      <c r="AR303" s="124">
        <v>0</v>
      </c>
      <c r="AS303" s="124">
        <v>0</v>
      </c>
      <c r="AT303" s="125">
        <f t="shared" si="44"/>
        <v>0</v>
      </c>
      <c r="AU303" s="125">
        <f t="shared" si="45"/>
        <v>0</v>
      </c>
      <c r="AV303" s="125">
        <f t="shared" si="46"/>
        <v>0</v>
      </c>
      <c r="AW303" s="125">
        <f t="shared" si="47"/>
        <v>0</v>
      </c>
    </row>
    <row r="304" spans="1:49" s="126" customFormat="1" ht="97.15" customHeight="1" x14ac:dyDescent="0.25">
      <c r="A304" s="113"/>
      <c r="B304" s="114"/>
      <c r="C304" s="115"/>
      <c r="D304" s="116" t="str">
        <f>IFERROR(+VLOOKUP(C304,[1]BASE!$Q$4:$R$241,2,0),"")</f>
        <v/>
      </c>
      <c r="E304" s="116" t="str">
        <f>IFERROR(+VLOOKUP(C304,[1]BASE!$H$4:$N$241,3,0),"")</f>
        <v/>
      </c>
      <c r="F304" s="116" t="str">
        <f>IFERROR(+VLOOKUP(C304,[1]BASE!$H$4:$N$241,4,0),"")</f>
        <v/>
      </c>
      <c r="G304" s="114"/>
      <c r="H304" s="117" t="str">
        <f>+IFERROR(VLOOKUP(G304,[1]BASE!$AL$4:$AM$31,2,0),"")</f>
        <v/>
      </c>
      <c r="I304" s="116" t="str">
        <f>IFERROR(+VLOOKUP(C304,[1]BASE!$AC$4:$AD$176,2,0),"")</f>
        <v/>
      </c>
      <c r="J304" s="115"/>
      <c r="K304" s="114"/>
      <c r="L304" s="116" t="str">
        <f t="shared" si="40"/>
        <v/>
      </c>
      <c r="M304" s="114"/>
      <c r="N304" s="114"/>
      <c r="O304" s="114"/>
      <c r="P304" s="114"/>
      <c r="Q304" s="114"/>
      <c r="R304" s="114"/>
      <c r="S304" s="114"/>
      <c r="T304" s="114"/>
      <c r="U304" s="114"/>
      <c r="V304" s="115"/>
      <c r="W304" s="114"/>
      <c r="X304" s="116" t="str">
        <f t="shared" si="41"/>
        <v/>
      </c>
      <c r="Y304" s="114"/>
      <c r="Z304" s="119"/>
      <c r="AA304" s="120" t="str">
        <f t="shared" si="42"/>
        <v/>
      </c>
      <c r="AB304" s="114"/>
      <c r="AC304" s="116" t="str">
        <f>IFERROR(+VLOOKUP(Z304,[1]BASE!$Z$4:$AA$246,2,0),"")</f>
        <v/>
      </c>
      <c r="AD304" s="121"/>
      <c r="AE304" s="121"/>
      <c r="AF304" s="122">
        <f t="shared" si="43"/>
        <v>0</v>
      </c>
      <c r="AG304" s="123"/>
      <c r="AH304" s="124">
        <v>0</v>
      </c>
      <c r="AI304" s="124">
        <v>0</v>
      </c>
      <c r="AJ304" s="124">
        <v>0</v>
      </c>
      <c r="AK304" s="124">
        <v>0</v>
      </c>
      <c r="AL304" s="124">
        <v>0</v>
      </c>
      <c r="AM304" s="124">
        <v>0</v>
      </c>
      <c r="AN304" s="124">
        <v>0</v>
      </c>
      <c r="AO304" s="124">
        <v>0</v>
      </c>
      <c r="AP304" s="124">
        <v>0</v>
      </c>
      <c r="AQ304" s="124">
        <v>0</v>
      </c>
      <c r="AR304" s="124">
        <v>0</v>
      </c>
      <c r="AS304" s="124">
        <v>0</v>
      </c>
      <c r="AT304" s="125">
        <f t="shared" si="44"/>
        <v>0</v>
      </c>
      <c r="AU304" s="125">
        <f t="shared" si="45"/>
        <v>0</v>
      </c>
      <c r="AV304" s="125">
        <f t="shared" si="46"/>
        <v>0</v>
      </c>
      <c r="AW304" s="125">
        <f t="shared" si="47"/>
        <v>0</v>
      </c>
    </row>
    <row r="305" spans="1:49" s="126" customFormat="1" ht="97.15" customHeight="1" x14ac:dyDescent="0.25">
      <c r="A305" s="113"/>
      <c r="B305" s="114"/>
      <c r="C305" s="115"/>
      <c r="D305" s="116" t="str">
        <f>IFERROR(+VLOOKUP(C305,[1]BASE!$Q$4:$R$241,2,0),"")</f>
        <v/>
      </c>
      <c r="E305" s="116" t="str">
        <f>IFERROR(+VLOOKUP(C305,[1]BASE!$H$4:$N$241,3,0),"")</f>
        <v/>
      </c>
      <c r="F305" s="116" t="str">
        <f>IFERROR(+VLOOKUP(C305,[1]BASE!$H$4:$N$241,4,0),"")</f>
        <v/>
      </c>
      <c r="G305" s="114"/>
      <c r="H305" s="117" t="str">
        <f>+IFERROR(VLOOKUP(G305,[1]BASE!$AL$4:$AM$31,2,0),"")</f>
        <v/>
      </c>
      <c r="I305" s="116" t="str">
        <f>IFERROR(+VLOOKUP(C305,[1]BASE!$AC$4:$AD$176,2,0),"")</f>
        <v/>
      </c>
      <c r="J305" s="115"/>
      <c r="K305" s="114"/>
      <c r="L305" s="116" t="str">
        <f t="shared" si="40"/>
        <v/>
      </c>
      <c r="M305" s="114"/>
      <c r="N305" s="114"/>
      <c r="O305" s="114"/>
      <c r="P305" s="114"/>
      <c r="Q305" s="114"/>
      <c r="R305" s="114"/>
      <c r="S305" s="114"/>
      <c r="T305" s="114"/>
      <c r="U305" s="114"/>
      <c r="V305" s="115"/>
      <c r="W305" s="114"/>
      <c r="X305" s="116" t="str">
        <f t="shared" si="41"/>
        <v/>
      </c>
      <c r="Y305" s="114"/>
      <c r="Z305" s="119"/>
      <c r="AA305" s="120" t="str">
        <f t="shared" si="42"/>
        <v/>
      </c>
      <c r="AB305" s="114"/>
      <c r="AC305" s="116" t="str">
        <f>IFERROR(+VLOOKUP(Z305,[1]BASE!$Z$4:$AA$246,2,0),"")</f>
        <v/>
      </c>
      <c r="AD305" s="121"/>
      <c r="AE305" s="121"/>
      <c r="AF305" s="122">
        <f t="shared" si="43"/>
        <v>0</v>
      </c>
      <c r="AG305" s="123"/>
      <c r="AH305" s="124">
        <v>0</v>
      </c>
      <c r="AI305" s="124">
        <v>0</v>
      </c>
      <c r="AJ305" s="124">
        <v>0</v>
      </c>
      <c r="AK305" s="124">
        <v>0</v>
      </c>
      <c r="AL305" s="124">
        <v>0</v>
      </c>
      <c r="AM305" s="124">
        <v>0</v>
      </c>
      <c r="AN305" s="124">
        <v>0</v>
      </c>
      <c r="AO305" s="124">
        <v>0</v>
      </c>
      <c r="AP305" s="124">
        <v>0</v>
      </c>
      <c r="AQ305" s="124">
        <v>0</v>
      </c>
      <c r="AR305" s="124">
        <v>0</v>
      </c>
      <c r="AS305" s="124">
        <v>0</v>
      </c>
      <c r="AT305" s="125">
        <f t="shared" si="44"/>
        <v>0</v>
      </c>
      <c r="AU305" s="125">
        <f t="shared" si="45"/>
        <v>0</v>
      </c>
      <c r="AV305" s="125">
        <f t="shared" si="46"/>
        <v>0</v>
      </c>
      <c r="AW305" s="125">
        <f t="shared" si="47"/>
        <v>0</v>
      </c>
    </row>
    <row r="306" spans="1:49" s="126" customFormat="1" ht="97.15" customHeight="1" x14ac:dyDescent="0.25">
      <c r="A306" s="113"/>
      <c r="B306" s="114"/>
      <c r="C306" s="115"/>
      <c r="D306" s="116" t="str">
        <f>IFERROR(+VLOOKUP(C306,[1]BASE!$Q$4:$R$241,2,0),"")</f>
        <v/>
      </c>
      <c r="E306" s="116" t="str">
        <f>IFERROR(+VLOOKUP(C306,[1]BASE!$H$4:$N$241,3,0),"")</f>
        <v/>
      </c>
      <c r="F306" s="116" t="str">
        <f>IFERROR(+VLOOKUP(C306,[1]BASE!$H$4:$N$241,4,0),"")</f>
        <v/>
      </c>
      <c r="G306" s="114"/>
      <c r="H306" s="117" t="str">
        <f>+IFERROR(VLOOKUP(G306,[1]BASE!$AL$4:$AM$31,2,0),"")</f>
        <v/>
      </c>
      <c r="I306" s="116" t="str">
        <f>IFERROR(+VLOOKUP(C306,[1]BASE!$AC$4:$AD$176,2,0),"")</f>
        <v/>
      </c>
      <c r="J306" s="115"/>
      <c r="K306" s="114"/>
      <c r="L306" s="116" t="str">
        <f t="shared" si="40"/>
        <v/>
      </c>
      <c r="M306" s="114"/>
      <c r="N306" s="114"/>
      <c r="O306" s="114"/>
      <c r="P306" s="114"/>
      <c r="Q306" s="114"/>
      <c r="R306" s="114"/>
      <c r="S306" s="114"/>
      <c r="T306" s="114"/>
      <c r="U306" s="114"/>
      <c r="V306" s="115"/>
      <c r="W306" s="114"/>
      <c r="X306" s="116" t="str">
        <f t="shared" si="41"/>
        <v/>
      </c>
      <c r="Y306" s="114"/>
      <c r="Z306" s="119"/>
      <c r="AA306" s="120" t="str">
        <f t="shared" si="42"/>
        <v/>
      </c>
      <c r="AB306" s="114"/>
      <c r="AC306" s="116" t="str">
        <f>IFERROR(+VLOOKUP(Z306,[1]BASE!$Z$4:$AA$246,2,0),"")</f>
        <v/>
      </c>
      <c r="AD306" s="121"/>
      <c r="AE306" s="121"/>
      <c r="AF306" s="122">
        <f t="shared" si="43"/>
        <v>0</v>
      </c>
      <c r="AG306" s="123"/>
      <c r="AH306" s="124">
        <v>0</v>
      </c>
      <c r="AI306" s="124">
        <v>0</v>
      </c>
      <c r="AJ306" s="124">
        <v>0</v>
      </c>
      <c r="AK306" s="124">
        <v>0</v>
      </c>
      <c r="AL306" s="124">
        <v>0</v>
      </c>
      <c r="AM306" s="124">
        <v>0</v>
      </c>
      <c r="AN306" s="124">
        <v>0</v>
      </c>
      <c r="AO306" s="124">
        <v>0</v>
      </c>
      <c r="AP306" s="124">
        <v>0</v>
      </c>
      <c r="AQ306" s="124">
        <v>0</v>
      </c>
      <c r="AR306" s="124">
        <v>0</v>
      </c>
      <c r="AS306" s="124">
        <v>0</v>
      </c>
      <c r="AT306" s="125">
        <f t="shared" si="44"/>
        <v>0</v>
      </c>
      <c r="AU306" s="125">
        <f t="shared" si="45"/>
        <v>0</v>
      </c>
      <c r="AV306" s="125">
        <f t="shared" si="46"/>
        <v>0</v>
      </c>
      <c r="AW306" s="125">
        <f t="shared" si="47"/>
        <v>0</v>
      </c>
    </row>
    <row r="307" spans="1:49" s="126" customFormat="1" ht="97.15" customHeight="1" x14ac:dyDescent="0.25">
      <c r="A307" s="113"/>
      <c r="B307" s="114"/>
      <c r="C307" s="115"/>
      <c r="D307" s="116" t="str">
        <f>IFERROR(+VLOOKUP(C307,[1]BASE!$Q$4:$R$241,2,0),"")</f>
        <v/>
      </c>
      <c r="E307" s="116" t="str">
        <f>IFERROR(+VLOOKUP(C307,[1]BASE!$H$4:$N$241,3,0),"")</f>
        <v/>
      </c>
      <c r="F307" s="116" t="str">
        <f>IFERROR(+VLOOKUP(C307,[1]BASE!$H$4:$N$241,4,0),"")</f>
        <v/>
      </c>
      <c r="G307" s="114"/>
      <c r="H307" s="117" t="str">
        <f>+IFERROR(VLOOKUP(G307,[1]BASE!$AL$4:$AM$31,2,0),"")</f>
        <v/>
      </c>
      <c r="I307" s="116" t="str">
        <f>IFERROR(+VLOOKUP(C307,[1]BASE!$AC$4:$AD$176,2,0),"")</f>
        <v/>
      </c>
      <c r="J307" s="115"/>
      <c r="K307" s="114"/>
      <c r="L307" s="116" t="str">
        <f t="shared" si="40"/>
        <v/>
      </c>
      <c r="M307" s="114"/>
      <c r="N307" s="114"/>
      <c r="O307" s="114"/>
      <c r="P307" s="114"/>
      <c r="Q307" s="114"/>
      <c r="R307" s="114"/>
      <c r="S307" s="114"/>
      <c r="T307" s="114"/>
      <c r="U307" s="114"/>
      <c r="V307" s="115"/>
      <c r="W307" s="114"/>
      <c r="X307" s="116" t="str">
        <f t="shared" si="41"/>
        <v/>
      </c>
      <c r="Y307" s="114"/>
      <c r="Z307" s="119"/>
      <c r="AA307" s="120" t="str">
        <f t="shared" si="42"/>
        <v/>
      </c>
      <c r="AB307" s="114"/>
      <c r="AC307" s="116" t="str">
        <f>IFERROR(+VLOOKUP(Z307,[1]BASE!$Z$4:$AA$246,2,0),"")</f>
        <v/>
      </c>
      <c r="AD307" s="121"/>
      <c r="AE307" s="121"/>
      <c r="AF307" s="122">
        <f t="shared" si="43"/>
        <v>0</v>
      </c>
      <c r="AG307" s="123"/>
      <c r="AH307" s="124">
        <v>0</v>
      </c>
      <c r="AI307" s="124">
        <v>0</v>
      </c>
      <c r="AJ307" s="124">
        <v>0</v>
      </c>
      <c r="AK307" s="124">
        <v>0</v>
      </c>
      <c r="AL307" s="124">
        <v>0</v>
      </c>
      <c r="AM307" s="124">
        <v>0</v>
      </c>
      <c r="AN307" s="124">
        <v>0</v>
      </c>
      <c r="AO307" s="124">
        <v>0</v>
      </c>
      <c r="AP307" s="124">
        <v>0</v>
      </c>
      <c r="AQ307" s="124">
        <v>0</v>
      </c>
      <c r="AR307" s="124">
        <v>0</v>
      </c>
      <c r="AS307" s="124">
        <v>0</v>
      </c>
      <c r="AT307" s="125">
        <f t="shared" si="44"/>
        <v>0</v>
      </c>
      <c r="AU307" s="125">
        <f t="shared" si="45"/>
        <v>0</v>
      </c>
      <c r="AV307" s="125">
        <f t="shared" si="46"/>
        <v>0</v>
      </c>
      <c r="AW307" s="125">
        <f t="shared" si="47"/>
        <v>0</v>
      </c>
    </row>
    <row r="308" spans="1:49" s="126" customFormat="1" ht="97.15" customHeight="1" x14ac:dyDescent="0.25">
      <c r="A308" s="113"/>
      <c r="B308" s="114"/>
      <c r="C308" s="115"/>
      <c r="D308" s="116" t="str">
        <f>IFERROR(+VLOOKUP(C308,[1]BASE!$Q$4:$R$241,2,0),"")</f>
        <v/>
      </c>
      <c r="E308" s="116" t="str">
        <f>IFERROR(+VLOOKUP(C308,[1]BASE!$H$4:$N$241,3,0),"")</f>
        <v/>
      </c>
      <c r="F308" s="116" t="str">
        <f>IFERROR(+VLOOKUP(C308,[1]BASE!$H$4:$N$241,4,0),"")</f>
        <v/>
      </c>
      <c r="G308" s="114"/>
      <c r="H308" s="117" t="str">
        <f>+IFERROR(VLOOKUP(G308,[1]BASE!$AL$4:$AM$31,2,0),"")</f>
        <v/>
      </c>
      <c r="I308" s="116" t="str">
        <f>IFERROR(+VLOOKUP(C308,[1]BASE!$AC$4:$AD$176,2,0),"")</f>
        <v/>
      </c>
      <c r="J308" s="115"/>
      <c r="K308" s="114"/>
      <c r="L308" s="116" t="str">
        <f t="shared" si="40"/>
        <v/>
      </c>
      <c r="M308" s="114"/>
      <c r="N308" s="114"/>
      <c r="O308" s="114"/>
      <c r="P308" s="114"/>
      <c r="Q308" s="114"/>
      <c r="R308" s="114"/>
      <c r="S308" s="114"/>
      <c r="T308" s="114"/>
      <c r="U308" s="114"/>
      <c r="V308" s="115"/>
      <c r="W308" s="114"/>
      <c r="X308" s="116" t="str">
        <f t="shared" si="41"/>
        <v/>
      </c>
      <c r="Y308" s="114"/>
      <c r="Z308" s="119"/>
      <c r="AA308" s="120" t="str">
        <f t="shared" si="42"/>
        <v/>
      </c>
      <c r="AB308" s="114"/>
      <c r="AC308" s="116" t="str">
        <f>IFERROR(+VLOOKUP(Z308,[1]BASE!$Z$4:$AA$246,2,0),"")</f>
        <v/>
      </c>
      <c r="AD308" s="121"/>
      <c r="AE308" s="121"/>
      <c r="AF308" s="122">
        <f t="shared" si="43"/>
        <v>0</v>
      </c>
      <c r="AG308" s="123"/>
      <c r="AH308" s="124">
        <v>0</v>
      </c>
      <c r="AI308" s="124">
        <v>0</v>
      </c>
      <c r="AJ308" s="124">
        <v>0</v>
      </c>
      <c r="AK308" s="124">
        <v>0</v>
      </c>
      <c r="AL308" s="124">
        <v>0</v>
      </c>
      <c r="AM308" s="124">
        <v>0</v>
      </c>
      <c r="AN308" s="124">
        <v>0</v>
      </c>
      <c r="AO308" s="124">
        <v>0</v>
      </c>
      <c r="AP308" s="124">
        <v>0</v>
      </c>
      <c r="AQ308" s="124">
        <v>0</v>
      </c>
      <c r="AR308" s="124">
        <v>0</v>
      </c>
      <c r="AS308" s="124">
        <v>0</v>
      </c>
      <c r="AT308" s="125">
        <f t="shared" si="44"/>
        <v>0</v>
      </c>
      <c r="AU308" s="125">
        <f t="shared" si="45"/>
        <v>0</v>
      </c>
      <c r="AV308" s="125">
        <f t="shared" si="46"/>
        <v>0</v>
      </c>
      <c r="AW308" s="125">
        <f t="shared" si="47"/>
        <v>0</v>
      </c>
    </row>
    <row r="309" spans="1:49" s="126" customFormat="1" ht="97.15" customHeight="1" x14ac:dyDescent="0.25">
      <c r="A309" s="113"/>
      <c r="B309" s="114"/>
      <c r="C309" s="115"/>
      <c r="D309" s="116" t="str">
        <f>IFERROR(+VLOOKUP(C309,[1]BASE!$Q$4:$R$241,2,0),"")</f>
        <v/>
      </c>
      <c r="E309" s="116" t="str">
        <f>IFERROR(+VLOOKUP(C309,[1]BASE!$H$4:$N$241,3,0),"")</f>
        <v/>
      </c>
      <c r="F309" s="116" t="str">
        <f>IFERROR(+VLOOKUP(C309,[1]BASE!$H$4:$N$241,4,0),"")</f>
        <v/>
      </c>
      <c r="G309" s="114"/>
      <c r="H309" s="117" t="str">
        <f>+IFERROR(VLOOKUP(G309,[1]BASE!$AL$4:$AM$31,2,0),"")</f>
        <v/>
      </c>
      <c r="I309" s="116" t="str">
        <f>IFERROR(+VLOOKUP(C309,[1]BASE!$AC$4:$AD$176,2,0),"")</f>
        <v/>
      </c>
      <c r="J309" s="115"/>
      <c r="K309" s="114"/>
      <c r="L309" s="116" t="str">
        <f t="shared" si="40"/>
        <v/>
      </c>
      <c r="M309" s="114"/>
      <c r="N309" s="114"/>
      <c r="O309" s="114"/>
      <c r="P309" s="114"/>
      <c r="Q309" s="114"/>
      <c r="R309" s="114"/>
      <c r="S309" s="114"/>
      <c r="T309" s="114"/>
      <c r="U309" s="114"/>
      <c r="V309" s="115"/>
      <c r="W309" s="114"/>
      <c r="X309" s="116" t="str">
        <f t="shared" si="41"/>
        <v/>
      </c>
      <c r="Y309" s="114"/>
      <c r="Z309" s="119"/>
      <c r="AA309" s="120" t="str">
        <f t="shared" si="42"/>
        <v/>
      </c>
      <c r="AB309" s="114"/>
      <c r="AC309" s="116" t="str">
        <f>IFERROR(+VLOOKUP(Z309,[1]BASE!$Z$4:$AA$246,2,0),"")</f>
        <v/>
      </c>
      <c r="AD309" s="121"/>
      <c r="AE309" s="121"/>
      <c r="AF309" s="122">
        <f t="shared" si="43"/>
        <v>0</v>
      </c>
      <c r="AG309" s="123"/>
      <c r="AH309" s="124">
        <v>0</v>
      </c>
      <c r="AI309" s="124">
        <v>0</v>
      </c>
      <c r="AJ309" s="124">
        <v>0</v>
      </c>
      <c r="AK309" s="124">
        <v>0</v>
      </c>
      <c r="AL309" s="124">
        <v>0</v>
      </c>
      <c r="AM309" s="124">
        <v>0</v>
      </c>
      <c r="AN309" s="124">
        <v>0</v>
      </c>
      <c r="AO309" s="124">
        <v>0</v>
      </c>
      <c r="AP309" s="124">
        <v>0</v>
      </c>
      <c r="AQ309" s="124">
        <v>0</v>
      </c>
      <c r="AR309" s="124">
        <v>0</v>
      </c>
      <c r="AS309" s="124">
        <v>0</v>
      </c>
      <c r="AT309" s="125">
        <f t="shared" si="44"/>
        <v>0</v>
      </c>
      <c r="AU309" s="125">
        <f t="shared" si="45"/>
        <v>0</v>
      </c>
      <c r="AV309" s="125">
        <f t="shared" si="46"/>
        <v>0</v>
      </c>
      <c r="AW309" s="125">
        <f t="shared" si="47"/>
        <v>0</v>
      </c>
    </row>
    <row r="310" spans="1:49" s="126" customFormat="1" ht="97.15" customHeight="1" x14ac:dyDescent="0.25">
      <c r="A310" s="113"/>
      <c r="B310" s="114"/>
      <c r="C310" s="115"/>
      <c r="D310" s="116" t="str">
        <f>IFERROR(+VLOOKUP(C310,[1]BASE!$Q$4:$R$241,2,0),"")</f>
        <v/>
      </c>
      <c r="E310" s="116" t="str">
        <f>IFERROR(+VLOOKUP(C310,[1]BASE!$H$4:$N$241,3,0),"")</f>
        <v/>
      </c>
      <c r="F310" s="116" t="str">
        <f>IFERROR(+VLOOKUP(C310,[1]BASE!$H$4:$N$241,4,0),"")</f>
        <v/>
      </c>
      <c r="G310" s="114"/>
      <c r="H310" s="117" t="str">
        <f>+IFERROR(VLOOKUP(G310,[1]BASE!$AL$4:$AM$31,2,0),"")</f>
        <v/>
      </c>
      <c r="I310" s="116" t="str">
        <f>IFERROR(+VLOOKUP(C310,[1]BASE!$AC$4:$AD$176,2,0),"")</f>
        <v/>
      </c>
      <c r="J310" s="115"/>
      <c r="K310" s="114"/>
      <c r="L310" s="116" t="str">
        <f t="shared" si="40"/>
        <v/>
      </c>
      <c r="M310" s="114"/>
      <c r="N310" s="114"/>
      <c r="O310" s="114"/>
      <c r="P310" s="114"/>
      <c r="Q310" s="114"/>
      <c r="R310" s="114"/>
      <c r="S310" s="114"/>
      <c r="T310" s="114"/>
      <c r="U310" s="114"/>
      <c r="V310" s="115"/>
      <c r="W310" s="114"/>
      <c r="X310" s="116" t="str">
        <f t="shared" si="41"/>
        <v/>
      </c>
      <c r="Y310" s="114"/>
      <c r="Z310" s="119"/>
      <c r="AA310" s="120" t="str">
        <f t="shared" si="42"/>
        <v/>
      </c>
      <c r="AB310" s="114"/>
      <c r="AC310" s="116" t="str">
        <f>IFERROR(+VLOOKUP(Z310,[1]BASE!$Z$4:$AA$246,2,0),"")</f>
        <v/>
      </c>
      <c r="AD310" s="121"/>
      <c r="AE310" s="121"/>
      <c r="AF310" s="122">
        <f t="shared" si="43"/>
        <v>0</v>
      </c>
      <c r="AG310" s="123"/>
      <c r="AH310" s="124">
        <v>0</v>
      </c>
      <c r="AI310" s="124">
        <v>0</v>
      </c>
      <c r="AJ310" s="124">
        <v>0</v>
      </c>
      <c r="AK310" s="124">
        <v>0</v>
      </c>
      <c r="AL310" s="124">
        <v>0</v>
      </c>
      <c r="AM310" s="124">
        <v>0</v>
      </c>
      <c r="AN310" s="124">
        <v>0</v>
      </c>
      <c r="AO310" s="124">
        <v>0</v>
      </c>
      <c r="AP310" s="124">
        <v>0</v>
      </c>
      <c r="AQ310" s="124">
        <v>0</v>
      </c>
      <c r="AR310" s="124">
        <v>0</v>
      </c>
      <c r="AS310" s="124">
        <v>0</v>
      </c>
      <c r="AT310" s="125">
        <f t="shared" si="44"/>
        <v>0</v>
      </c>
      <c r="AU310" s="125">
        <f t="shared" si="45"/>
        <v>0</v>
      </c>
      <c r="AV310" s="125">
        <f t="shared" si="46"/>
        <v>0</v>
      </c>
      <c r="AW310" s="125">
        <f t="shared" si="47"/>
        <v>0</v>
      </c>
    </row>
    <row r="311" spans="1:49" s="126" customFormat="1" ht="97.15" customHeight="1" x14ac:dyDescent="0.25">
      <c r="A311" s="113"/>
      <c r="B311" s="114"/>
      <c r="C311" s="115"/>
      <c r="D311" s="116" t="str">
        <f>IFERROR(+VLOOKUP(C311,[1]BASE!$Q$4:$R$241,2,0),"")</f>
        <v/>
      </c>
      <c r="E311" s="116" t="str">
        <f>IFERROR(+VLOOKUP(C311,[1]BASE!$H$4:$N$241,3,0),"")</f>
        <v/>
      </c>
      <c r="F311" s="116" t="str">
        <f>IFERROR(+VLOOKUP(C311,[1]BASE!$H$4:$N$241,4,0),"")</f>
        <v/>
      </c>
      <c r="G311" s="114"/>
      <c r="H311" s="117" t="str">
        <f>+IFERROR(VLOOKUP(G311,[1]BASE!$AL$4:$AM$31,2,0),"")</f>
        <v/>
      </c>
      <c r="I311" s="116" t="str">
        <f>IFERROR(+VLOOKUP(C311,[1]BASE!$AC$4:$AD$176,2,0),"")</f>
        <v/>
      </c>
      <c r="J311" s="115"/>
      <c r="K311" s="114"/>
      <c r="L311" s="116" t="str">
        <f t="shared" si="40"/>
        <v/>
      </c>
      <c r="M311" s="114"/>
      <c r="N311" s="114"/>
      <c r="O311" s="114"/>
      <c r="P311" s="114"/>
      <c r="Q311" s="114"/>
      <c r="R311" s="114"/>
      <c r="S311" s="114"/>
      <c r="T311" s="114"/>
      <c r="U311" s="114"/>
      <c r="V311" s="115"/>
      <c r="W311" s="114"/>
      <c r="X311" s="116" t="str">
        <f t="shared" si="41"/>
        <v/>
      </c>
      <c r="Y311" s="114"/>
      <c r="Z311" s="119"/>
      <c r="AA311" s="120" t="str">
        <f t="shared" si="42"/>
        <v/>
      </c>
      <c r="AB311" s="114"/>
      <c r="AC311" s="116" t="str">
        <f>IFERROR(+VLOOKUP(Z311,[1]BASE!$Z$4:$AA$246,2,0),"")</f>
        <v/>
      </c>
      <c r="AD311" s="121"/>
      <c r="AE311" s="121"/>
      <c r="AF311" s="122">
        <f t="shared" si="43"/>
        <v>0</v>
      </c>
      <c r="AG311" s="123"/>
      <c r="AH311" s="124">
        <v>0</v>
      </c>
      <c r="AI311" s="124">
        <v>0</v>
      </c>
      <c r="AJ311" s="124">
        <v>0</v>
      </c>
      <c r="AK311" s="124">
        <v>0</v>
      </c>
      <c r="AL311" s="124">
        <v>0</v>
      </c>
      <c r="AM311" s="124">
        <v>0</v>
      </c>
      <c r="AN311" s="124">
        <v>0</v>
      </c>
      <c r="AO311" s="124">
        <v>0</v>
      </c>
      <c r="AP311" s="124">
        <v>0</v>
      </c>
      <c r="AQ311" s="124">
        <v>0</v>
      </c>
      <c r="AR311" s="124">
        <v>0</v>
      </c>
      <c r="AS311" s="124">
        <v>0</v>
      </c>
      <c r="AT311" s="125">
        <f t="shared" si="44"/>
        <v>0</v>
      </c>
      <c r="AU311" s="125">
        <f t="shared" si="45"/>
        <v>0</v>
      </c>
      <c r="AV311" s="125">
        <f t="shared" si="46"/>
        <v>0</v>
      </c>
      <c r="AW311" s="125">
        <f t="shared" si="47"/>
        <v>0</v>
      </c>
    </row>
    <row r="312" spans="1:49" s="126" customFormat="1" ht="97.15" customHeight="1" x14ac:dyDescent="0.25">
      <c r="A312" s="113"/>
      <c r="B312" s="114"/>
      <c r="C312" s="115"/>
      <c r="D312" s="116" t="str">
        <f>IFERROR(+VLOOKUP(C312,[1]BASE!$Q$4:$R$241,2,0),"")</f>
        <v/>
      </c>
      <c r="E312" s="116" t="str">
        <f>IFERROR(+VLOOKUP(C312,[1]BASE!$H$4:$N$241,3,0),"")</f>
        <v/>
      </c>
      <c r="F312" s="116" t="str">
        <f>IFERROR(+VLOOKUP(C312,[1]BASE!$H$4:$N$241,4,0),"")</f>
        <v/>
      </c>
      <c r="G312" s="114"/>
      <c r="H312" s="117" t="str">
        <f>+IFERROR(VLOOKUP(G312,[1]BASE!$AL$4:$AM$31,2,0),"")</f>
        <v/>
      </c>
      <c r="I312" s="116" t="str">
        <f>IFERROR(+VLOOKUP(C312,[1]BASE!$AC$4:$AD$176,2,0),"")</f>
        <v/>
      </c>
      <c r="J312" s="115"/>
      <c r="K312" s="114"/>
      <c r="L312" s="116" t="str">
        <f t="shared" si="40"/>
        <v/>
      </c>
      <c r="M312" s="114"/>
      <c r="N312" s="114"/>
      <c r="O312" s="114"/>
      <c r="P312" s="114"/>
      <c r="Q312" s="114"/>
      <c r="R312" s="114"/>
      <c r="S312" s="114"/>
      <c r="T312" s="114"/>
      <c r="U312" s="114"/>
      <c r="V312" s="115"/>
      <c r="W312" s="114"/>
      <c r="X312" s="116" t="str">
        <f t="shared" si="41"/>
        <v/>
      </c>
      <c r="Y312" s="114"/>
      <c r="Z312" s="119"/>
      <c r="AA312" s="120" t="str">
        <f t="shared" si="42"/>
        <v/>
      </c>
      <c r="AB312" s="114"/>
      <c r="AC312" s="116" t="str">
        <f>IFERROR(+VLOOKUP(Z312,[1]BASE!$Z$4:$AA$246,2,0),"")</f>
        <v/>
      </c>
      <c r="AD312" s="121"/>
      <c r="AE312" s="121"/>
      <c r="AF312" s="122">
        <f t="shared" si="43"/>
        <v>0</v>
      </c>
      <c r="AG312" s="123"/>
      <c r="AH312" s="124">
        <v>0</v>
      </c>
      <c r="AI312" s="124">
        <v>0</v>
      </c>
      <c r="AJ312" s="124">
        <v>0</v>
      </c>
      <c r="AK312" s="124">
        <v>0</v>
      </c>
      <c r="AL312" s="124">
        <v>0</v>
      </c>
      <c r="AM312" s="124">
        <v>0</v>
      </c>
      <c r="AN312" s="124">
        <v>0</v>
      </c>
      <c r="AO312" s="124">
        <v>0</v>
      </c>
      <c r="AP312" s="124">
        <v>0</v>
      </c>
      <c r="AQ312" s="124">
        <v>0</v>
      </c>
      <c r="AR312" s="124">
        <v>0</v>
      </c>
      <c r="AS312" s="124">
        <v>0</v>
      </c>
      <c r="AT312" s="125">
        <f t="shared" si="44"/>
        <v>0</v>
      </c>
      <c r="AU312" s="125">
        <f t="shared" si="45"/>
        <v>0</v>
      </c>
      <c r="AV312" s="125">
        <f t="shared" si="46"/>
        <v>0</v>
      </c>
      <c r="AW312" s="125">
        <f t="shared" si="47"/>
        <v>0</v>
      </c>
    </row>
    <row r="313" spans="1:49" s="126" customFormat="1" ht="97.15" customHeight="1" x14ac:dyDescent="0.25">
      <c r="A313" s="113"/>
      <c r="B313" s="114"/>
      <c r="C313" s="115"/>
      <c r="D313" s="116" t="str">
        <f>IFERROR(+VLOOKUP(C313,[1]BASE!$Q$4:$R$241,2,0),"")</f>
        <v/>
      </c>
      <c r="E313" s="116" t="str">
        <f>IFERROR(+VLOOKUP(C313,[1]BASE!$H$4:$N$241,3,0),"")</f>
        <v/>
      </c>
      <c r="F313" s="116" t="str">
        <f>IFERROR(+VLOOKUP(C313,[1]BASE!$H$4:$N$241,4,0),"")</f>
        <v/>
      </c>
      <c r="G313" s="114"/>
      <c r="H313" s="117" t="str">
        <f>+IFERROR(VLOOKUP(G313,[1]BASE!$AL$4:$AM$31,2,0),"")</f>
        <v/>
      </c>
      <c r="I313" s="116" t="str">
        <f>IFERROR(+VLOOKUP(C313,[1]BASE!$AC$4:$AD$176,2,0),"")</f>
        <v/>
      </c>
      <c r="J313" s="115"/>
      <c r="K313" s="114"/>
      <c r="L313" s="116" t="str">
        <f t="shared" si="40"/>
        <v/>
      </c>
      <c r="M313" s="114"/>
      <c r="N313" s="114"/>
      <c r="O313" s="114"/>
      <c r="P313" s="114"/>
      <c r="Q313" s="114"/>
      <c r="R313" s="114"/>
      <c r="S313" s="114"/>
      <c r="T313" s="114"/>
      <c r="U313" s="114"/>
      <c r="V313" s="115"/>
      <c r="W313" s="114"/>
      <c r="X313" s="116" t="str">
        <f t="shared" si="41"/>
        <v/>
      </c>
      <c r="Y313" s="114"/>
      <c r="Z313" s="119"/>
      <c r="AA313" s="120" t="str">
        <f t="shared" si="42"/>
        <v/>
      </c>
      <c r="AB313" s="114"/>
      <c r="AC313" s="116" t="str">
        <f>IFERROR(+VLOOKUP(Z313,[1]BASE!$Z$4:$AA$246,2,0),"")</f>
        <v/>
      </c>
      <c r="AD313" s="121"/>
      <c r="AE313" s="121"/>
      <c r="AF313" s="122">
        <f t="shared" si="43"/>
        <v>0</v>
      </c>
      <c r="AG313" s="123"/>
      <c r="AH313" s="124">
        <v>0</v>
      </c>
      <c r="AI313" s="124">
        <v>0</v>
      </c>
      <c r="AJ313" s="124">
        <v>0</v>
      </c>
      <c r="AK313" s="124">
        <v>0</v>
      </c>
      <c r="AL313" s="124">
        <v>0</v>
      </c>
      <c r="AM313" s="124">
        <v>0</v>
      </c>
      <c r="AN313" s="124">
        <v>0</v>
      </c>
      <c r="AO313" s="124">
        <v>0</v>
      </c>
      <c r="AP313" s="124">
        <v>0</v>
      </c>
      <c r="AQ313" s="124">
        <v>0</v>
      </c>
      <c r="AR313" s="124">
        <v>0</v>
      </c>
      <c r="AS313" s="124">
        <v>0</v>
      </c>
      <c r="AT313" s="125">
        <f t="shared" si="44"/>
        <v>0</v>
      </c>
      <c r="AU313" s="125">
        <f t="shared" si="45"/>
        <v>0</v>
      </c>
      <c r="AV313" s="125">
        <f t="shared" si="46"/>
        <v>0</v>
      </c>
      <c r="AW313" s="125">
        <f t="shared" si="47"/>
        <v>0</v>
      </c>
    </row>
    <row r="314" spans="1:49" s="126" customFormat="1" ht="97.15" customHeight="1" x14ac:dyDescent="0.25">
      <c r="A314" s="113"/>
      <c r="B314" s="114"/>
      <c r="C314" s="115"/>
      <c r="D314" s="116" t="str">
        <f>IFERROR(+VLOOKUP(C314,[1]BASE!$Q$4:$R$241,2,0),"")</f>
        <v/>
      </c>
      <c r="E314" s="116" t="str">
        <f>IFERROR(+VLOOKUP(C314,[1]BASE!$H$4:$N$241,3,0),"")</f>
        <v/>
      </c>
      <c r="F314" s="116" t="str">
        <f>IFERROR(+VLOOKUP(C314,[1]BASE!$H$4:$N$241,4,0),"")</f>
        <v/>
      </c>
      <c r="G314" s="114"/>
      <c r="H314" s="117" t="str">
        <f>+IFERROR(VLOOKUP(G314,[1]BASE!$AL$4:$AM$31,2,0),"")</f>
        <v/>
      </c>
      <c r="I314" s="116" t="str">
        <f>IFERROR(+VLOOKUP(C314,[1]BASE!$AC$4:$AD$176,2,0),"")</f>
        <v/>
      </c>
      <c r="J314" s="115"/>
      <c r="K314" s="114"/>
      <c r="L314" s="116" t="str">
        <f t="shared" si="40"/>
        <v/>
      </c>
      <c r="M314" s="114"/>
      <c r="N314" s="114"/>
      <c r="O314" s="114"/>
      <c r="P314" s="114"/>
      <c r="Q314" s="114"/>
      <c r="R314" s="114"/>
      <c r="S314" s="114"/>
      <c r="T314" s="114"/>
      <c r="U314" s="114"/>
      <c r="V314" s="115"/>
      <c r="W314" s="114"/>
      <c r="X314" s="116" t="str">
        <f t="shared" si="41"/>
        <v/>
      </c>
      <c r="Y314" s="114"/>
      <c r="Z314" s="119"/>
      <c r="AA314" s="120" t="str">
        <f t="shared" si="42"/>
        <v/>
      </c>
      <c r="AB314" s="114"/>
      <c r="AC314" s="116" t="str">
        <f>IFERROR(+VLOOKUP(Z314,[1]BASE!$Z$4:$AA$246,2,0),"")</f>
        <v/>
      </c>
      <c r="AD314" s="121"/>
      <c r="AE314" s="121"/>
      <c r="AF314" s="122">
        <f t="shared" si="43"/>
        <v>0</v>
      </c>
      <c r="AG314" s="123"/>
      <c r="AH314" s="124">
        <v>0</v>
      </c>
      <c r="AI314" s="124">
        <v>0</v>
      </c>
      <c r="AJ314" s="124">
        <v>0</v>
      </c>
      <c r="AK314" s="124">
        <v>0</v>
      </c>
      <c r="AL314" s="124">
        <v>0</v>
      </c>
      <c r="AM314" s="124">
        <v>0</v>
      </c>
      <c r="AN314" s="124">
        <v>0</v>
      </c>
      <c r="AO314" s="124">
        <v>0</v>
      </c>
      <c r="AP314" s="124">
        <v>0</v>
      </c>
      <c r="AQ314" s="124">
        <v>0</v>
      </c>
      <c r="AR314" s="124">
        <v>0</v>
      </c>
      <c r="AS314" s="124">
        <v>0</v>
      </c>
      <c r="AT314" s="125">
        <f t="shared" si="44"/>
        <v>0</v>
      </c>
      <c r="AU314" s="125">
        <f t="shared" si="45"/>
        <v>0</v>
      </c>
      <c r="AV314" s="125">
        <f t="shared" si="46"/>
        <v>0</v>
      </c>
      <c r="AW314" s="125">
        <f t="shared" si="47"/>
        <v>0</v>
      </c>
    </row>
    <row r="315" spans="1:49" s="126" customFormat="1" ht="97.15" customHeight="1" x14ac:dyDescent="0.25">
      <c r="A315" s="113"/>
      <c r="B315" s="114"/>
      <c r="C315" s="115"/>
      <c r="D315" s="116" t="str">
        <f>IFERROR(+VLOOKUP(C315,[1]BASE!$Q$4:$R$241,2,0),"")</f>
        <v/>
      </c>
      <c r="E315" s="116" t="str">
        <f>IFERROR(+VLOOKUP(C315,[1]BASE!$H$4:$N$241,3,0),"")</f>
        <v/>
      </c>
      <c r="F315" s="116" t="str">
        <f>IFERROR(+VLOOKUP(C315,[1]BASE!$H$4:$N$241,4,0),"")</f>
        <v/>
      </c>
      <c r="G315" s="114"/>
      <c r="H315" s="117" t="str">
        <f>+IFERROR(VLOOKUP(G315,[1]BASE!$AL$4:$AM$31,2,0),"")</f>
        <v/>
      </c>
      <c r="I315" s="116" t="str">
        <f>IFERROR(+VLOOKUP(C315,[1]BASE!$AC$4:$AD$176,2,0),"")</f>
        <v/>
      </c>
      <c r="J315" s="115"/>
      <c r="K315" s="114"/>
      <c r="L315" s="116" t="str">
        <f t="shared" si="40"/>
        <v/>
      </c>
      <c r="M315" s="114"/>
      <c r="N315" s="114"/>
      <c r="O315" s="114"/>
      <c r="P315" s="114"/>
      <c r="Q315" s="114"/>
      <c r="R315" s="114"/>
      <c r="S315" s="114"/>
      <c r="T315" s="114"/>
      <c r="U315" s="114"/>
      <c r="V315" s="115"/>
      <c r="W315" s="114"/>
      <c r="X315" s="116" t="str">
        <f t="shared" si="41"/>
        <v/>
      </c>
      <c r="Y315" s="114"/>
      <c r="Z315" s="119"/>
      <c r="AA315" s="120" t="str">
        <f t="shared" si="42"/>
        <v/>
      </c>
      <c r="AB315" s="114"/>
      <c r="AC315" s="116" t="str">
        <f>IFERROR(+VLOOKUP(Z315,[1]BASE!$Z$4:$AA$246,2,0),"")</f>
        <v/>
      </c>
      <c r="AD315" s="121"/>
      <c r="AE315" s="121"/>
      <c r="AF315" s="122">
        <f t="shared" si="43"/>
        <v>0</v>
      </c>
      <c r="AG315" s="123"/>
      <c r="AH315" s="124">
        <v>0</v>
      </c>
      <c r="AI315" s="124">
        <v>0</v>
      </c>
      <c r="AJ315" s="124">
        <v>0</v>
      </c>
      <c r="AK315" s="124">
        <v>0</v>
      </c>
      <c r="AL315" s="124">
        <v>0</v>
      </c>
      <c r="AM315" s="124">
        <v>0</v>
      </c>
      <c r="AN315" s="124">
        <v>0</v>
      </c>
      <c r="AO315" s="124">
        <v>0</v>
      </c>
      <c r="AP315" s="124">
        <v>0</v>
      </c>
      <c r="AQ315" s="124">
        <v>0</v>
      </c>
      <c r="AR315" s="124">
        <v>0</v>
      </c>
      <c r="AS315" s="124">
        <v>0</v>
      </c>
      <c r="AT315" s="125">
        <f t="shared" si="44"/>
        <v>0</v>
      </c>
      <c r="AU315" s="125">
        <f t="shared" si="45"/>
        <v>0</v>
      </c>
      <c r="AV315" s="125">
        <f t="shared" si="46"/>
        <v>0</v>
      </c>
      <c r="AW315" s="125">
        <f t="shared" si="47"/>
        <v>0</v>
      </c>
    </row>
    <row r="316" spans="1:49" s="126" customFormat="1" ht="97.15" customHeight="1" x14ac:dyDescent="0.25">
      <c r="A316" s="113"/>
      <c r="B316" s="114"/>
      <c r="C316" s="115"/>
      <c r="D316" s="116" t="str">
        <f>IFERROR(+VLOOKUP(C316,[1]BASE!$Q$4:$R$241,2,0),"")</f>
        <v/>
      </c>
      <c r="E316" s="116" t="str">
        <f>IFERROR(+VLOOKUP(C316,[1]BASE!$H$4:$N$241,3,0),"")</f>
        <v/>
      </c>
      <c r="F316" s="116" t="str">
        <f>IFERROR(+VLOOKUP(C316,[1]BASE!$H$4:$N$241,4,0),"")</f>
        <v/>
      </c>
      <c r="G316" s="114"/>
      <c r="H316" s="117" t="str">
        <f>+IFERROR(VLOOKUP(G316,[1]BASE!$AL$4:$AM$31,2,0),"")</f>
        <v/>
      </c>
      <c r="I316" s="116" t="str">
        <f>IFERROR(+VLOOKUP(C316,[1]BASE!$AC$4:$AD$176,2,0),"")</f>
        <v/>
      </c>
      <c r="J316" s="115"/>
      <c r="K316" s="114"/>
      <c r="L316" s="116" t="str">
        <f t="shared" si="40"/>
        <v/>
      </c>
      <c r="M316" s="114"/>
      <c r="N316" s="114"/>
      <c r="O316" s="114"/>
      <c r="P316" s="114"/>
      <c r="Q316" s="114"/>
      <c r="R316" s="114"/>
      <c r="S316" s="114"/>
      <c r="T316" s="114"/>
      <c r="U316" s="114"/>
      <c r="V316" s="115"/>
      <c r="W316" s="114"/>
      <c r="X316" s="116" t="str">
        <f t="shared" si="41"/>
        <v/>
      </c>
      <c r="Y316" s="114"/>
      <c r="Z316" s="119"/>
      <c r="AA316" s="120" t="str">
        <f t="shared" si="42"/>
        <v/>
      </c>
      <c r="AB316" s="114"/>
      <c r="AC316" s="116" t="str">
        <f>IFERROR(+VLOOKUP(Z316,[1]BASE!$Z$4:$AA$246,2,0),"")</f>
        <v/>
      </c>
      <c r="AD316" s="121"/>
      <c r="AE316" s="121"/>
      <c r="AF316" s="122">
        <f t="shared" si="43"/>
        <v>0</v>
      </c>
      <c r="AG316" s="123"/>
      <c r="AH316" s="124">
        <v>0</v>
      </c>
      <c r="AI316" s="124">
        <v>0</v>
      </c>
      <c r="AJ316" s="124">
        <v>0</v>
      </c>
      <c r="AK316" s="124">
        <v>0</v>
      </c>
      <c r="AL316" s="124">
        <v>0</v>
      </c>
      <c r="AM316" s="124">
        <v>0</v>
      </c>
      <c r="AN316" s="124">
        <v>0</v>
      </c>
      <c r="AO316" s="124">
        <v>0</v>
      </c>
      <c r="AP316" s="124">
        <v>0</v>
      </c>
      <c r="AQ316" s="124">
        <v>0</v>
      </c>
      <c r="AR316" s="124">
        <v>0</v>
      </c>
      <c r="AS316" s="124">
        <v>0</v>
      </c>
      <c r="AT316" s="125">
        <f t="shared" si="44"/>
        <v>0</v>
      </c>
      <c r="AU316" s="125">
        <f t="shared" si="45"/>
        <v>0</v>
      </c>
      <c r="AV316" s="125">
        <f t="shared" si="46"/>
        <v>0</v>
      </c>
      <c r="AW316" s="125">
        <f t="shared" si="47"/>
        <v>0</v>
      </c>
    </row>
    <row r="317" spans="1:49" s="126" customFormat="1" ht="97.15" customHeight="1" x14ac:dyDescent="0.25">
      <c r="A317" s="113"/>
      <c r="B317" s="114"/>
      <c r="C317" s="115"/>
      <c r="D317" s="116" t="str">
        <f>IFERROR(+VLOOKUP(C317,[1]BASE!$Q$4:$R$241,2,0),"")</f>
        <v/>
      </c>
      <c r="E317" s="116" t="str">
        <f>IFERROR(+VLOOKUP(C317,[1]BASE!$H$4:$N$241,3,0),"")</f>
        <v/>
      </c>
      <c r="F317" s="116" t="str">
        <f>IFERROR(+VLOOKUP(C317,[1]BASE!$H$4:$N$241,4,0),"")</f>
        <v/>
      </c>
      <c r="G317" s="114"/>
      <c r="H317" s="117" t="str">
        <f>+IFERROR(VLOOKUP(G317,[1]BASE!$AL$4:$AM$31,2,0),"")</f>
        <v/>
      </c>
      <c r="I317" s="116" t="str">
        <f>IFERROR(+VLOOKUP(C317,[1]BASE!$AC$4:$AD$176,2,0),"")</f>
        <v/>
      </c>
      <c r="J317" s="115"/>
      <c r="K317" s="114"/>
      <c r="L317" s="116" t="str">
        <f t="shared" si="40"/>
        <v/>
      </c>
      <c r="M317" s="114"/>
      <c r="N317" s="114"/>
      <c r="O317" s="114"/>
      <c r="P317" s="114"/>
      <c r="Q317" s="114"/>
      <c r="R317" s="114"/>
      <c r="S317" s="114"/>
      <c r="T317" s="114"/>
      <c r="U317" s="114"/>
      <c r="V317" s="115"/>
      <c r="W317" s="114"/>
      <c r="X317" s="116" t="str">
        <f t="shared" si="41"/>
        <v/>
      </c>
      <c r="Y317" s="114"/>
      <c r="Z317" s="119"/>
      <c r="AA317" s="120" t="str">
        <f t="shared" si="42"/>
        <v/>
      </c>
      <c r="AB317" s="114"/>
      <c r="AC317" s="116" t="str">
        <f>IFERROR(+VLOOKUP(Z317,[1]BASE!$Z$4:$AA$246,2,0),"")</f>
        <v/>
      </c>
      <c r="AD317" s="121"/>
      <c r="AE317" s="121"/>
      <c r="AF317" s="122">
        <f t="shared" si="43"/>
        <v>0</v>
      </c>
      <c r="AG317" s="123"/>
      <c r="AH317" s="124">
        <v>0</v>
      </c>
      <c r="AI317" s="124">
        <v>0</v>
      </c>
      <c r="AJ317" s="124">
        <v>0</v>
      </c>
      <c r="AK317" s="124">
        <v>0</v>
      </c>
      <c r="AL317" s="124">
        <v>0</v>
      </c>
      <c r="AM317" s="124">
        <v>0</v>
      </c>
      <c r="AN317" s="124">
        <v>0</v>
      </c>
      <c r="AO317" s="124">
        <v>0</v>
      </c>
      <c r="AP317" s="124">
        <v>0</v>
      </c>
      <c r="AQ317" s="124">
        <v>0</v>
      </c>
      <c r="AR317" s="124">
        <v>0</v>
      </c>
      <c r="AS317" s="124">
        <v>0</v>
      </c>
      <c r="AT317" s="125">
        <f t="shared" si="44"/>
        <v>0</v>
      </c>
      <c r="AU317" s="125">
        <f t="shared" si="45"/>
        <v>0</v>
      </c>
      <c r="AV317" s="125">
        <f t="shared" si="46"/>
        <v>0</v>
      </c>
      <c r="AW317" s="125">
        <f t="shared" si="47"/>
        <v>0</v>
      </c>
    </row>
    <row r="318" spans="1:49" s="126" customFormat="1" ht="97.15" customHeight="1" x14ac:dyDescent="0.25">
      <c r="A318" s="113"/>
      <c r="B318" s="114"/>
      <c r="C318" s="115"/>
      <c r="D318" s="116" t="str">
        <f>IFERROR(+VLOOKUP(C318,[1]BASE!$Q$4:$R$241,2,0),"")</f>
        <v/>
      </c>
      <c r="E318" s="116" t="str">
        <f>IFERROR(+VLOOKUP(C318,[1]BASE!$H$4:$N$241,3,0),"")</f>
        <v/>
      </c>
      <c r="F318" s="116" t="str">
        <f>IFERROR(+VLOOKUP(C318,[1]BASE!$H$4:$N$241,4,0),"")</f>
        <v/>
      </c>
      <c r="G318" s="114"/>
      <c r="H318" s="117" t="str">
        <f>+IFERROR(VLOOKUP(G318,[1]BASE!$AL$4:$AM$31,2,0),"")</f>
        <v/>
      </c>
      <c r="I318" s="116" t="str">
        <f>IFERROR(+VLOOKUP(C318,[1]BASE!$AC$4:$AD$176,2,0),"")</f>
        <v/>
      </c>
      <c r="J318" s="115"/>
      <c r="K318" s="114"/>
      <c r="L318" s="116" t="str">
        <f t="shared" si="40"/>
        <v/>
      </c>
      <c r="M318" s="114"/>
      <c r="N318" s="114"/>
      <c r="O318" s="114"/>
      <c r="P318" s="114"/>
      <c r="Q318" s="114"/>
      <c r="R318" s="114"/>
      <c r="S318" s="114"/>
      <c r="T318" s="114"/>
      <c r="U318" s="114"/>
      <c r="V318" s="115"/>
      <c r="W318" s="114"/>
      <c r="X318" s="116" t="str">
        <f t="shared" si="41"/>
        <v/>
      </c>
      <c r="Y318" s="114"/>
      <c r="Z318" s="119"/>
      <c r="AA318" s="120" t="str">
        <f t="shared" si="42"/>
        <v/>
      </c>
      <c r="AB318" s="114"/>
      <c r="AC318" s="116" t="str">
        <f>IFERROR(+VLOOKUP(Z318,[1]BASE!$Z$4:$AA$246,2,0),"")</f>
        <v/>
      </c>
      <c r="AD318" s="121"/>
      <c r="AE318" s="121"/>
      <c r="AF318" s="122">
        <f t="shared" si="43"/>
        <v>0</v>
      </c>
      <c r="AG318" s="123"/>
      <c r="AH318" s="124">
        <v>0</v>
      </c>
      <c r="AI318" s="124">
        <v>0</v>
      </c>
      <c r="AJ318" s="124">
        <v>0</v>
      </c>
      <c r="AK318" s="124">
        <v>0</v>
      </c>
      <c r="AL318" s="124">
        <v>0</v>
      </c>
      <c r="AM318" s="124">
        <v>0</v>
      </c>
      <c r="AN318" s="124">
        <v>0</v>
      </c>
      <c r="AO318" s="124">
        <v>0</v>
      </c>
      <c r="AP318" s="124">
        <v>0</v>
      </c>
      <c r="AQ318" s="124">
        <v>0</v>
      </c>
      <c r="AR318" s="124">
        <v>0</v>
      </c>
      <c r="AS318" s="124">
        <v>0</v>
      </c>
      <c r="AT318" s="125">
        <f t="shared" si="44"/>
        <v>0</v>
      </c>
      <c r="AU318" s="125">
        <f t="shared" si="45"/>
        <v>0</v>
      </c>
      <c r="AV318" s="125">
        <f t="shared" si="46"/>
        <v>0</v>
      </c>
      <c r="AW318" s="125">
        <f t="shared" si="47"/>
        <v>0</v>
      </c>
    </row>
    <row r="319" spans="1:49" s="126" customFormat="1" ht="97.15" customHeight="1" x14ac:dyDescent="0.25">
      <c r="A319" s="113"/>
      <c r="B319" s="114"/>
      <c r="C319" s="115"/>
      <c r="D319" s="116" t="str">
        <f>IFERROR(+VLOOKUP(C319,[1]BASE!$Q$4:$R$241,2,0),"")</f>
        <v/>
      </c>
      <c r="E319" s="116" t="str">
        <f>IFERROR(+VLOOKUP(C319,[1]BASE!$H$4:$N$241,3,0),"")</f>
        <v/>
      </c>
      <c r="F319" s="116" t="str">
        <f>IFERROR(+VLOOKUP(C319,[1]BASE!$H$4:$N$241,4,0),"")</f>
        <v/>
      </c>
      <c r="G319" s="114"/>
      <c r="H319" s="117" t="str">
        <f>+IFERROR(VLOOKUP(G319,[1]BASE!$AL$4:$AM$31,2,0),"")</f>
        <v/>
      </c>
      <c r="I319" s="116" t="str">
        <f>IFERROR(+VLOOKUP(C319,[1]BASE!$AC$4:$AD$176,2,0),"")</f>
        <v/>
      </c>
      <c r="J319" s="115"/>
      <c r="K319" s="114"/>
      <c r="L319" s="116" t="str">
        <f t="shared" si="40"/>
        <v/>
      </c>
      <c r="M319" s="114"/>
      <c r="N319" s="114"/>
      <c r="O319" s="114"/>
      <c r="P319" s="114"/>
      <c r="Q319" s="114"/>
      <c r="R319" s="114"/>
      <c r="S319" s="114"/>
      <c r="T319" s="114"/>
      <c r="U319" s="114"/>
      <c r="V319" s="115"/>
      <c r="W319" s="114"/>
      <c r="X319" s="116" t="str">
        <f t="shared" si="41"/>
        <v/>
      </c>
      <c r="Y319" s="114"/>
      <c r="Z319" s="119"/>
      <c r="AA319" s="120" t="str">
        <f t="shared" si="42"/>
        <v/>
      </c>
      <c r="AB319" s="114"/>
      <c r="AC319" s="116" t="str">
        <f>IFERROR(+VLOOKUP(Z319,[1]BASE!$Z$4:$AA$246,2,0),"")</f>
        <v/>
      </c>
      <c r="AD319" s="121"/>
      <c r="AE319" s="121"/>
      <c r="AF319" s="122">
        <f t="shared" si="43"/>
        <v>0</v>
      </c>
      <c r="AG319" s="123"/>
      <c r="AH319" s="124">
        <v>0</v>
      </c>
      <c r="AI319" s="124">
        <v>0</v>
      </c>
      <c r="AJ319" s="124">
        <v>0</v>
      </c>
      <c r="AK319" s="124">
        <v>0</v>
      </c>
      <c r="AL319" s="124">
        <v>0</v>
      </c>
      <c r="AM319" s="124">
        <v>0</v>
      </c>
      <c r="AN319" s="124">
        <v>0</v>
      </c>
      <c r="AO319" s="124">
        <v>0</v>
      </c>
      <c r="AP319" s="124">
        <v>0</v>
      </c>
      <c r="AQ319" s="124">
        <v>0</v>
      </c>
      <c r="AR319" s="124">
        <v>0</v>
      </c>
      <c r="AS319" s="124">
        <v>0</v>
      </c>
      <c r="AT319" s="125">
        <f t="shared" si="44"/>
        <v>0</v>
      </c>
      <c r="AU319" s="125">
        <f t="shared" si="45"/>
        <v>0</v>
      </c>
      <c r="AV319" s="125">
        <f t="shared" si="46"/>
        <v>0</v>
      </c>
      <c r="AW319" s="125">
        <f t="shared" si="47"/>
        <v>0</v>
      </c>
    </row>
    <row r="320" spans="1:49" s="126" customFormat="1" ht="97.15" customHeight="1" x14ac:dyDescent="0.25">
      <c r="A320" s="113"/>
      <c r="B320" s="114"/>
      <c r="C320" s="115"/>
      <c r="D320" s="116" t="str">
        <f>IFERROR(+VLOOKUP(C320,[1]BASE!$Q$4:$R$241,2,0),"")</f>
        <v/>
      </c>
      <c r="E320" s="116" t="str">
        <f>IFERROR(+VLOOKUP(C320,[1]BASE!$H$4:$N$241,3,0),"")</f>
        <v/>
      </c>
      <c r="F320" s="116" t="str">
        <f>IFERROR(+VLOOKUP(C320,[1]BASE!$H$4:$N$241,4,0),"")</f>
        <v/>
      </c>
      <c r="G320" s="114"/>
      <c r="H320" s="117" t="str">
        <f>+IFERROR(VLOOKUP(G320,[1]BASE!$AL$4:$AM$31,2,0),"")</f>
        <v/>
      </c>
      <c r="I320" s="116" t="str">
        <f>IFERROR(+VLOOKUP(C320,[1]BASE!$AC$4:$AD$176,2,0),"")</f>
        <v/>
      </c>
      <c r="J320" s="115"/>
      <c r="K320" s="114"/>
      <c r="L320" s="116" t="str">
        <f t="shared" si="40"/>
        <v/>
      </c>
      <c r="M320" s="114"/>
      <c r="N320" s="114"/>
      <c r="O320" s="114"/>
      <c r="P320" s="114"/>
      <c r="Q320" s="114"/>
      <c r="R320" s="114"/>
      <c r="S320" s="114"/>
      <c r="T320" s="114"/>
      <c r="U320" s="114"/>
      <c r="V320" s="115"/>
      <c r="W320" s="114"/>
      <c r="X320" s="116" t="str">
        <f t="shared" si="41"/>
        <v/>
      </c>
      <c r="Y320" s="114"/>
      <c r="Z320" s="119"/>
      <c r="AA320" s="120" t="str">
        <f t="shared" si="42"/>
        <v/>
      </c>
      <c r="AB320" s="114"/>
      <c r="AC320" s="116" t="str">
        <f>IFERROR(+VLOOKUP(Z320,[1]BASE!$Z$4:$AA$246,2,0),"")</f>
        <v/>
      </c>
      <c r="AD320" s="121"/>
      <c r="AE320" s="121"/>
      <c r="AF320" s="122">
        <f t="shared" si="43"/>
        <v>0</v>
      </c>
      <c r="AG320" s="123"/>
      <c r="AH320" s="124">
        <v>0</v>
      </c>
      <c r="AI320" s="124">
        <v>0</v>
      </c>
      <c r="AJ320" s="124">
        <v>0</v>
      </c>
      <c r="AK320" s="124">
        <v>0</v>
      </c>
      <c r="AL320" s="124">
        <v>0</v>
      </c>
      <c r="AM320" s="124">
        <v>0</v>
      </c>
      <c r="AN320" s="124">
        <v>0</v>
      </c>
      <c r="AO320" s="124">
        <v>0</v>
      </c>
      <c r="AP320" s="124">
        <v>0</v>
      </c>
      <c r="AQ320" s="124">
        <v>0</v>
      </c>
      <c r="AR320" s="124">
        <v>0</v>
      </c>
      <c r="AS320" s="124">
        <v>0</v>
      </c>
      <c r="AT320" s="125">
        <f t="shared" si="44"/>
        <v>0</v>
      </c>
      <c r="AU320" s="125">
        <f t="shared" si="45"/>
        <v>0</v>
      </c>
      <c r="AV320" s="125">
        <f t="shared" si="46"/>
        <v>0</v>
      </c>
      <c r="AW320" s="125">
        <f t="shared" si="47"/>
        <v>0</v>
      </c>
    </row>
    <row r="321" spans="1:49" s="126" customFormat="1" ht="97.15" customHeight="1" x14ac:dyDescent="0.25">
      <c r="A321" s="113"/>
      <c r="B321" s="114"/>
      <c r="C321" s="115"/>
      <c r="D321" s="116" t="str">
        <f>IFERROR(+VLOOKUP(C321,[1]BASE!$Q$4:$R$241,2,0),"")</f>
        <v/>
      </c>
      <c r="E321" s="116" t="str">
        <f>IFERROR(+VLOOKUP(C321,[1]BASE!$H$4:$N$241,3,0),"")</f>
        <v/>
      </c>
      <c r="F321" s="116" t="str">
        <f>IFERROR(+VLOOKUP(C321,[1]BASE!$H$4:$N$241,4,0),"")</f>
        <v/>
      </c>
      <c r="G321" s="114"/>
      <c r="H321" s="117" t="str">
        <f>+IFERROR(VLOOKUP(G321,[1]BASE!$AL$4:$AM$31,2,0),"")</f>
        <v/>
      </c>
      <c r="I321" s="116" t="str">
        <f>IFERROR(+VLOOKUP(C321,[1]BASE!$AC$4:$AD$176,2,0),"")</f>
        <v/>
      </c>
      <c r="J321" s="115"/>
      <c r="K321" s="114"/>
      <c r="L321" s="116" t="str">
        <f t="shared" si="40"/>
        <v/>
      </c>
      <c r="M321" s="114"/>
      <c r="N321" s="114"/>
      <c r="O321" s="114"/>
      <c r="P321" s="114"/>
      <c r="Q321" s="114"/>
      <c r="R321" s="114"/>
      <c r="S321" s="114"/>
      <c r="T321" s="114"/>
      <c r="U321" s="114"/>
      <c r="V321" s="115"/>
      <c r="W321" s="114"/>
      <c r="X321" s="116" t="str">
        <f t="shared" si="41"/>
        <v/>
      </c>
      <c r="Y321" s="114"/>
      <c r="Z321" s="119"/>
      <c r="AA321" s="120" t="str">
        <f t="shared" si="42"/>
        <v/>
      </c>
      <c r="AB321" s="114"/>
      <c r="AC321" s="116" t="str">
        <f>IFERROR(+VLOOKUP(Z321,[1]BASE!$Z$4:$AA$246,2,0),"")</f>
        <v/>
      </c>
      <c r="AD321" s="121"/>
      <c r="AE321" s="121"/>
      <c r="AF321" s="122">
        <f t="shared" si="43"/>
        <v>0</v>
      </c>
      <c r="AG321" s="123"/>
      <c r="AH321" s="124">
        <v>0</v>
      </c>
      <c r="AI321" s="124">
        <v>0</v>
      </c>
      <c r="AJ321" s="124">
        <v>0</v>
      </c>
      <c r="AK321" s="124">
        <v>0</v>
      </c>
      <c r="AL321" s="124">
        <v>0</v>
      </c>
      <c r="AM321" s="124">
        <v>0</v>
      </c>
      <c r="AN321" s="124">
        <v>0</v>
      </c>
      <c r="AO321" s="124">
        <v>0</v>
      </c>
      <c r="AP321" s="124">
        <v>0</v>
      </c>
      <c r="AQ321" s="124">
        <v>0</v>
      </c>
      <c r="AR321" s="124">
        <v>0</v>
      </c>
      <c r="AS321" s="124">
        <v>0</v>
      </c>
      <c r="AT321" s="125">
        <f t="shared" si="44"/>
        <v>0</v>
      </c>
      <c r="AU321" s="125">
        <f t="shared" si="45"/>
        <v>0</v>
      </c>
      <c r="AV321" s="125">
        <f t="shared" si="46"/>
        <v>0</v>
      </c>
      <c r="AW321" s="125">
        <f t="shared" si="47"/>
        <v>0</v>
      </c>
    </row>
    <row r="322" spans="1:49" s="126" customFormat="1" ht="97.15" customHeight="1" x14ac:dyDescent="0.25">
      <c r="A322" s="113"/>
      <c r="B322" s="114"/>
      <c r="C322" s="115"/>
      <c r="D322" s="116" t="str">
        <f>IFERROR(+VLOOKUP(C322,[1]BASE!$Q$4:$R$241,2,0),"")</f>
        <v/>
      </c>
      <c r="E322" s="116" t="str">
        <f>IFERROR(+VLOOKUP(C322,[1]BASE!$H$4:$N$241,3,0),"")</f>
        <v/>
      </c>
      <c r="F322" s="116" t="str">
        <f>IFERROR(+VLOOKUP(C322,[1]BASE!$H$4:$N$241,4,0),"")</f>
        <v/>
      </c>
      <c r="G322" s="114"/>
      <c r="H322" s="117" t="str">
        <f>+IFERROR(VLOOKUP(G322,[1]BASE!$AL$4:$AM$31,2,0),"")</f>
        <v/>
      </c>
      <c r="I322" s="116" t="str">
        <f>IFERROR(+VLOOKUP(C322,[1]BASE!$AC$4:$AD$176,2,0),"")</f>
        <v/>
      </c>
      <c r="J322" s="115"/>
      <c r="K322" s="114"/>
      <c r="L322" s="116" t="str">
        <f t="shared" si="40"/>
        <v/>
      </c>
      <c r="M322" s="114"/>
      <c r="N322" s="114"/>
      <c r="O322" s="114"/>
      <c r="P322" s="114"/>
      <c r="Q322" s="114"/>
      <c r="R322" s="114"/>
      <c r="S322" s="114"/>
      <c r="T322" s="114"/>
      <c r="U322" s="114"/>
      <c r="V322" s="115"/>
      <c r="W322" s="114"/>
      <c r="X322" s="116" t="str">
        <f t="shared" si="41"/>
        <v/>
      </c>
      <c r="Y322" s="114"/>
      <c r="Z322" s="119"/>
      <c r="AA322" s="120" t="str">
        <f t="shared" si="42"/>
        <v/>
      </c>
      <c r="AB322" s="114"/>
      <c r="AC322" s="116" t="str">
        <f>IFERROR(+VLOOKUP(Z322,[1]BASE!$Z$4:$AA$246,2,0),"")</f>
        <v/>
      </c>
      <c r="AD322" s="121"/>
      <c r="AE322" s="121"/>
      <c r="AF322" s="122">
        <f t="shared" si="43"/>
        <v>0</v>
      </c>
      <c r="AG322" s="123"/>
      <c r="AH322" s="124">
        <v>0</v>
      </c>
      <c r="AI322" s="124">
        <v>0</v>
      </c>
      <c r="AJ322" s="124">
        <v>0</v>
      </c>
      <c r="AK322" s="124">
        <v>0</v>
      </c>
      <c r="AL322" s="124">
        <v>0</v>
      </c>
      <c r="AM322" s="124">
        <v>0</v>
      </c>
      <c r="AN322" s="124">
        <v>0</v>
      </c>
      <c r="AO322" s="124">
        <v>0</v>
      </c>
      <c r="AP322" s="124">
        <v>0</v>
      </c>
      <c r="AQ322" s="124">
        <v>0</v>
      </c>
      <c r="AR322" s="124">
        <v>0</v>
      </c>
      <c r="AS322" s="124">
        <v>0</v>
      </c>
      <c r="AT322" s="125">
        <f t="shared" si="44"/>
        <v>0</v>
      </c>
      <c r="AU322" s="125">
        <f t="shared" si="45"/>
        <v>0</v>
      </c>
      <c r="AV322" s="125">
        <f t="shared" si="46"/>
        <v>0</v>
      </c>
      <c r="AW322" s="125">
        <f t="shared" si="47"/>
        <v>0</v>
      </c>
    </row>
    <row r="323" spans="1:49" s="126" customFormat="1" ht="97.15" customHeight="1" x14ac:dyDescent="0.25">
      <c r="A323" s="113"/>
      <c r="B323" s="114"/>
      <c r="C323" s="115"/>
      <c r="D323" s="116" t="str">
        <f>IFERROR(+VLOOKUP(C323,[1]BASE!$Q$4:$R$241,2,0),"")</f>
        <v/>
      </c>
      <c r="E323" s="116" t="str">
        <f>IFERROR(+VLOOKUP(C323,[1]BASE!$H$4:$N$241,3,0),"")</f>
        <v/>
      </c>
      <c r="F323" s="116" t="str">
        <f>IFERROR(+VLOOKUP(C323,[1]BASE!$H$4:$N$241,4,0),"")</f>
        <v/>
      </c>
      <c r="G323" s="114"/>
      <c r="H323" s="117" t="str">
        <f>+IFERROR(VLOOKUP(G323,[1]BASE!$AL$4:$AM$31,2,0),"")</f>
        <v/>
      </c>
      <c r="I323" s="116" t="str">
        <f>IFERROR(+VLOOKUP(C323,[1]BASE!$AC$4:$AD$176,2,0),"")</f>
        <v/>
      </c>
      <c r="J323" s="115"/>
      <c r="K323" s="114"/>
      <c r="L323" s="116" t="str">
        <f t="shared" si="40"/>
        <v/>
      </c>
      <c r="M323" s="114"/>
      <c r="N323" s="114"/>
      <c r="O323" s="114"/>
      <c r="P323" s="114"/>
      <c r="Q323" s="114"/>
      <c r="R323" s="114"/>
      <c r="S323" s="114"/>
      <c r="T323" s="114"/>
      <c r="U323" s="114"/>
      <c r="V323" s="115"/>
      <c r="W323" s="114"/>
      <c r="X323" s="116" t="str">
        <f t="shared" si="41"/>
        <v/>
      </c>
      <c r="Y323" s="114"/>
      <c r="Z323" s="119"/>
      <c r="AA323" s="120" t="str">
        <f t="shared" si="42"/>
        <v/>
      </c>
      <c r="AB323" s="114"/>
      <c r="AC323" s="116" t="str">
        <f>IFERROR(+VLOOKUP(Z323,[1]BASE!$Z$4:$AA$246,2,0),"")</f>
        <v/>
      </c>
      <c r="AD323" s="121"/>
      <c r="AE323" s="121"/>
      <c r="AF323" s="122">
        <f t="shared" si="43"/>
        <v>0</v>
      </c>
      <c r="AG323" s="123"/>
      <c r="AH323" s="124">
        <v>0</v>
      </c>
      <c r="AI323" s="124">
        <v>0</v>
      </c>
      <c r="AJ323" s="124">
        <v>0</v>
      </c>
      <c r="AK323" s="124">
        <v>0</v>
      </c>
      <c r="AL323" s="124">
        <v>0</v>
      </c>
      <c r="AM323" s="124">
        <v>0</v>
      </c>
      <c r="AN323" s="124">
        <v>0</v>
      </c>
      <c r="AO323" s="124">
        <v>0</v>
      </c>
      <c r="AP323" s="124">
        <v>0</v>
      </c>
      <c r="AQ323" s="124">
        <v>0</v>
      </c>
      <c r="AR323" s="124">
        <v>0</v>
      </c>
      <c r="AS323" s="124">
        <v>0</v>
      </c>
      <c r="AT323" s="125">
        <f t="shared" si="44"/>
        <v>0</v>
      </c>
      <c r="AU323" s="125">
        <f t="shared" si="45"/>
        <v>0</v>
      </c>
      <c r="AV323" s="125">
        <f t="shared" si="46"/>
        <v>0</v>
      </c>
      <c r="AW323" s="125">
        <f t="shared" si="47"/>
        <v>0</v>
      </c>
    </row>
    <row r="324" spans="1:49" s="126" customFormat="1" ht="97.15" customHeight="1" x14ac:dyDescent="0.25">
      <c r="A324" s="113"/>
      <c r="B324" s="114"/>
      <c r="C324" s="115"/>
      <c r="D324" s="116" t="str">
        <f>IFERROR(+VLOOKUP(C324,[1]BASE!$Q$4:$R$241,2,0),"")</f>
        <v/>
      </c>
      <c r="E324" s="116" t="str">
        <f>IFERROR(+VLOOKUP(C324,[1]BASE!$H$4:$N$241,3,0),"")</f>
        <v/>
      </c>
      <c r="F324" s="116" t="str">
        <f>IFERROR(+VLOOKUP(C324,[1]BASE!$H$4:$N$241,4,0),"")</f>
        <v/>
      </c>
      <c r="G324" s="114"/>
      <c r="H324" s="117" t="str">
        <f>+IFERROR(VLOOKUP(G324,[1]BASE!$AL$4:$AM$31,2,0),"")</f>
        <v/>
      </c>
      <c r="I324" s="116" t="str">
        <f>IFERROR(+VLOOKUP(C324,[1]BASE!$AC$4:$AD$176,2,0),"")</f>
        <v/>
      </c>
      <c r="J324" s="115"/>
      <c r="K324" s="114"/>
      <c r="L324" s="116" t="str">
        <f t="shared" si="40"/>
        <v/>
      </c>
      <c r="M324" s="114"/>
      <c r="N324" s="114"/>
      <c r="O324" s="114"/>
      <c r="P324" s="114"/>
      <c r="Q324" s="114"/>
      <c r="R324" s="114"/>
      <c r="S324" s="114"/>
      <c r="T324" s="114"/>
      <c r="U324" s="114"/>
      <c r="V324" s="115"/>
      <c r="W324" s="114"/>
      <c r="X324" s="116" t="str">
        <f t="shared" si="41"/>
        <v/>
      </c>
      <c r="Y324" s="114"/>
      <c r="Z324" s="119"/>
      <c r="AA324" s="120" t="str">
        <f t="shared" si="42"/>
        <v/>
      </c>
      <c r="AB324" s="114"/>
      <c r="AC324" s="116" t="str">
        <f>IFERROR(+VLOOKUP(Z324,[1]BASE!$Z$4:$AA$246,2,0),"")</f>
        <v/>
      </c>
      <c r="AD324" s="121"/>
      <c r="AE324" s="121"/>
      <c r="AF324" s="122">
        <f t="shared" si="43"/>
        <v>0</v>
      </c>
      <c r="AG324" s="123"/>
      <c r="AH324" s="124">
        <v>0</v>
      </c>
      <c r="AI324" s="124">
        <v>0</v>
      </c>
      <c r="AJ324" s="124">
        <v>0</v>
      </c>
      <c r="AK324" s="124">
        <v>0</v>
      </c>
      <c r="AL324" s="124">
        <v>0</v>
      </c>
      <c r="AM324" s="124">
        <v>0</v>
      </c>
      <c r="AN324" s="124">
        <v>0</v>
      </c>
      <c r="AO324" s="124">
        <v>0</v>
      </c>
      <c r="AP324" s="124">
        <v>0</v>
      </c>
      <c r="AQ324" s="124">
        <v>0</v>
      </c>
      <c r="AR324" s="124">
        <v>0</v>
      </c>
      <c r="AS324" s="124">
        <v>0</v>
      </c>
      <c r="AT324" s="125">
        <f t="shared" si="44"/>
        <v>0</v>
      </c>
      <c r="AU324" s="125">
        <f t="shared" si="45"/>
        <v>0</v>
      </c>
      <c r="AV324" s="125">
        <f t="shared" si="46"/>
        <v>0</v>
      </c>
      <c r="AW324" s="125">
        <f t="shared" si="47"/>
        <v>0</v>
      </c>
    </row>
    <row r="325" spans="1:49" s="126" customFormat="1" ht="97.15" customHeight="1" x14ac:dyDescent="0.25">
      <c r="A325" s="113"/>
      <c r="B325" s="114"/>
      <c r="C325" s="115"/>
      <c r="D325" s="116" t="str">
        <f>IFERROR(+VLOOKUP(C325,[1]BASE!$Q$4:$R$241,2,0),"")</f>
        <v/>
      </c>
      <c r="E325" s="116" t="str">
        <f>IFERROR(+VLOOKUP(C325,[1]BASE!$H$4:$N$241,3,0),"")</f>
        <v/>
      </c>
      <c r="F325" s="116" t="str">
        <f>IFERROR(+VLOOKUP(C325,[1]BASE!$H$4:$N$241,4,0),"")</f>
        <v/>
      </c>
      <c r="G325" s="114"/>
      <c r="H325" s="117" t="str">
        <f>+IFERROR(VLOOKUP(G325,[1]BASE!$AL$4:$AM$31,2,0),"")</f>
        <v/>
      </c>
      <c r="I325" s="116" t="str">
        <f>IFERROR(+VLOOKUP(C325,[1]BASE!$AC$4:$AD$176,2,0),"")</f>
        <v/>
      </c>
      <c r="J325" s="115"/>
      <c r="K325" s="114"/>
      <c r="L325" s="116" t="str">
        <f t="shared" si="40"/>
        <v/>
      </c>
      <c r="M325" s="114"/>
      <c r="N325" s="114"/>
      <c r="O325" s="114"/>
      <c r="P325" s="114"/>
      <c r="Q325" s="114"/>
      <c r="R325" s="114"/>
      <c r="S325" s="114"/>
      <c r="T325" s="114"/>
      <c r="U325" s="114"/>
      <c r="V325" s="115"/>
      <c r="W325" s="114"/>
      <c r="X325" s="116" t="str">
        <f t="shared" si="41"/>
        <v/>
      </c>
      <c r="Y325" s="114"/>
      <c r="Z325" s="119"/>
      <c r="AA325" s="120" t="str">
        <f t="shared" si="42"/>
        <v/>
      </c>
      <c r="AB325" s="114"/>
      <c r="AC325" s="116" t="str">
        <f>IFERROR(+VLOOKUP(Z325,[1]BASE!$Z$4:$AA$246,2,0),"")</f>
        <v/>
      </c>
      <c r="AD325" s="121"/>
      <c r="AE325" s="121"/>
      <c r="AF325" s="122">
        <f t="shared" si="43"/>
        <v>0</v>
      </c>
      <c r="AG325" s="123"/>
      <c r="AH325" s="124">
        <v>0</v>
      </c>
      <c r="AI325" s="124">
        <v>0</v>
      </c>
      <c r="AJ325" s="124">
        <v>0</v>
      </c>
      <c r="AK325" s="124">
        <v>0</v>
      </c>
      <c r="AL325" s="124">
        <v>0</v>
      </c>
      <c r="AM325" s="124">
        <v>0</v>
      </c>
      <c r="AN325" s="124">
        <v>0</v>
      </c>
      <c r="AO325" s="124">
        <v>0</v>
      </c>
      <c r="AP325" s="124">
        <v>0</v>
      </c>
      <c r="AQ325" s="124">
        <v>0</v>
      </c>
      <c r="AR325" s="124">
        <v>0</v>
      </c>
      <c r="AS325" s="124">
        <v>0</v>
      </c>
      <c r="AT325" s="125">
        <f t="shared" si="44"/>
        <v>0</v>
      </c>
      <c r="AU325" s="125">
        <f t="shared" si="45"/>
        <v>0</v>
      </c>
      <c r="AV325" s="125">
        <f t="shared" si="46"/>
        <v>0</v>
      </c>
      <c r="AW325" s="125">
        <f t="shared" si="47"/>
        <v>0</v>
      </c>
    </row>
    <row r="326" spans="1:49" s="126" customFormat="1" ht="97.15" customHeight="1" x14ac:dyDescent="0.25">
      <c r="A326" s="113"/>
      <c r="B326" s="114"/>
      <c r="C326" s="115"/>
      <c r="D326" s="116" t="str">
        <f>IFERROR(+VLOOKUP(C326,[1]BASE!$Q$4:$R$241,2,0),"")</f>
        <v/>
      </c>
      <c r="E326" s="116" t="str">
        <f>IFERROR(+VLOOKUP(C326,[1]BASE!$H$4:$N$241,3,0),"")</f>
        <v/>
      </c>
      <c r="F326" s="116" t="str">
        <f>IFERROR(+VLOOKUP(C326,[1]BASE!$H$4:$N$241,4,0),"")</f>
        <v/>
      </c>
      <c r="G326" s="114"/>
      <c r="H326" s="117" t="str">
        <f>+IFERROR(VLOOKUP(G326,[1]BASE!$AL$4:$AM$31,2,0),"")</f>
        <v/>
      </c>
      <c r="I326" s="116" t="str">
        <f>IFERROR(+VLOOKUP(C326,[1]BASE!$AC$4:$AD$176,2,0),"")</f>
        <v/>
      </c>
      <c r="J326" s="115"/>
      <c r="K326" s="114"/>
      <c r="L326" s="116" t="str">
        <f t="shared" si="40"/>
        <v/>
      </c>
      <c r="M326" s="114"/>
      <c r="N326" s="114"/>
      <c r="O326" s="114"/>
      <c r="P326" s="114"/>
      <c r="Q326" s="114"/>
      <c r="R326" s="114"/>
      <c r="S326" s="114"/>
      <c r="T326" s="114"/>
      <c r="U326" s="114"/>
      <c r="V326" s="115"/>
      <c r="W326" s="114"/>
      <c r="X326" s="116" t="str">
        <f t="shared" si="41"/>
        <v/>
      </c>
      <c r="Y326" s="114"/>
      <c r="Z326" s="119"/>
      <c r="AA326" s="120" t="str">
        <f t="shared" si="42"/>
        <v/>
      </c>
      <c r="AB326" s="114"/>
      <c r="AC326" s="116" t="str">
        <f>IFERROR(+VLOOKUP(Z326,[1]BASE!$Z$4:$AA$246,2,0),"")</f>
        <v/>
      </c>
      <c r="AD326" s="121"/>
      <c r="AE326" s="121"/>
      <c r="AF326" s="122">
        <f t="shared" si="43"/>
        <v>0</v>
      </c>
      <c r="AG326" s="123"/>
      <c r="AH326" s="124">
        <v>0</v>
      </c>
      <c r="AI326" s="124">
        <v>0</v>
      </c>
      <c r="AJ326" s="124">
        <v>0</v>
      </c>
      <c r="AK326" s="124">
        <v>0</v>
      </c>
      <c r="AL326" s="124">
        <v>0</v>
      </c>
      <c r="AM326" s="124">
        <v>0</v>
      </c>
      <c r="AN326" s="124">
        <v>0</v>
      </c>
      <c r="AO326" s="124">
        <v>0</v>
      </c>
      <c r="AP326" s="124">
        <v>0</v>
      </c>
      <c r="AQ326" s="124">
        <v>0</v>
      </c>
      <c r="AR326" s="124">
        <v>0</v>
      </c>
      <c r="AS326" s="124">
        <v>0</v>
      </c>
      <c r="AT326" s="125">
        <f t="shared" si="44"/>
        <v>0</v>
      </c>
      <c r="AU326" s="125">
        <f t="shared" si="45"/>
        <v>0</v>
      </c>
      <c r="AV326" s="125">
        <f t="shared" si="46"/>
        <v>0</v>
      </c>
      <c r="AW326" s="125">
        <f t="shared" si="47"/>
        <v>0</v>
      </c>
    </row>
    <row r="327" spans="1:49" s="126" customFormat="1" ht="97.15" customHeight="1" x14ac:dyDescent="0.25">
      <c r="A327" s="113"/>
      <c r="B327" s="114"/>
      <c r="C327" s="115"/>
      <c r="D327" s="116" t="str">
        <f>IFERROR(+VLOOKUP(C327,[1]BASE!$Q$4:$R$241,2,0),"")</f>
        <v/>
      </c>
      <c r="E327" s="116" t="str">
        <f>IFERROR(+VLOOKUP(C327,[1]BASE!$H$4:$N$241,3,0),"")</f>
        <v/>
      </c>
      <c r="F327" s="116" t="str">
        <f>IFERROR(+VLOOKUP(C327,[1]BASE!$H$4:$N$241,4,0),"")</f>
        <v/>
      </c>
      <c r="G327" s="114"/>
      <c r="H327" s="117" t="str">
        <f>+IFERROR(VLOOKUP(G327,[1]BASE!$AL$4:$AM$31,2,0),"")</f>
        <v/>
      </c>
      <c r="I327" s="116" t="str">
        <f>IFERROR(+VLOOKUP(C327,[1]BASE!$AC$4:$AD$176,2,0),"")</f>
        <v/>
      </c>
      <c r="J327" s="115"/>
      <c r="K327" s="114"/>
      <c r="L327" s="116" t="str">
        <f t="shared" si="40"/>
        <v/>
      </c>
      <c r="M327" s="114"/>
      <c r="N327" s="114"/>
      <c r="O327" s="114"/>
      <c r="P327" s="114"/>
      <c r="Q327" s="114"/>
      <c r="R327" s="114"/>
      <c r="S327" s="114"/>
      <c r="T327" s="114"/>
      <c r="U327" s="114"/>
      <c r="V327" s="115"/>
      <c r="W327" s="114"/>
      <c r="X327" s="116" t="str">
        <f t="shared" si="41"/>
        <v/>
      </c>
      <c r="Y327" s="114"/>
      <c r="Z327" s="119"/>
      <c r="AA327" s="120" t="str">
        <f t="shared" si="42"/>
        <v/>
      </c>
      <c r="AB327" s="114"/>
      <c r="AC327" s="116" t="str">
        <f>IFERROR(+VLOOKUP(Z327,[1]BASE!$Z$4:$AA$246,2,0),"")</f>
        <v/>
      </c>
      <c r="AD327" s="121"/>
      <c r="AE327" s="121"/>
      <c r="AF327" s="122">
        <f t="shared" si="43"/>
        <v>0</v>
      </c>
      <c r="AG327" s="123"/>
      <c r="AH327" s="124">
        <v>0</v>
      </c>
      <c r="AI327" s="124">
        <v>0</v>
      </c>
      <c r="AJ327" s="124">
        <v>0</v>
      </c>
      <c r="AK327" s="124">
        <v>0</v>
      </c>
      <c r="AL327" s="124">
        <v>0</v>
      </c>
      <c r="AM327" s="124">
        <v>0</v>
      </c>
      <c r="AN327" s="124">
        <v>0</v>
      </c>
      <c r="AO327" s="124">
        <v>0</v>
      </c>
      <c r="AP327" s="124">
        <v>0</v>
      </c>
      <c r="AQ327" s="124">
        <v>0</v>
      </c>
      <c r="AR327" s="124">
        <v>0</v>
      </c>
      <c r="AS327" s="124">
        <v>0</v>
      </c>
      <c r="AT327" s="125">
        <f t="shared" si="44"/>
        <v>0</v>
      </c>
      <c r="AU327" s="125">
        <f t="shared" si="45"/>
        <v>0</v>
      </c>
      <c r="AV327" s="125">
        <f t="shared" si="46"/>
        <v>0</v>
      </c>
      <c r="AW327" s="125">
        <f t="shared" si="47"/>
        <v>0</v>
      </c>
    </row>
    <row r="328" spans="1:49" s="126" customFormat="1" ht="97.15" customHeight="1" x14ac:dyDescent="0.25">
      <c r="A328" s="113"/>
      <c r="B328" s="114"/>
      <c r="C328" s="115"/>
      <c r="D328" s="116" t="str">
        <f>IFERROR(+VLOOKUP(C328,[1]BASE!$Q$4:$R$241,2,0),"")</f>
        <v/>
      </c>
      <c r="E328" s="116" t="str">
        <f>IFERROR(+VLOOKUP(C328,[1]BASE!$H$4:$N$241,3,0),"")</f>
        <v/>
      </c>
      <c r="F328" s="116" t="str">
        <f>IFERROR(+VLOOKUP(C328,[1]BASE!$H$4:$N$241,4,0),"")</f>
        <v/>
      </c>
      <c r="G328" s="114"/>
      <c r="H328" s="117" t="str">
        <f>+IFERROR(VLOOKUP(G328,[1]BASE!$AL$4:$AM$31,2,0),"")</f>
        <v/>
      </c>
      <c r="I328" s="116" t="str">
        <f>IFERROR(+VLOOKUP(C328,[1]BASE!$AC$4:$AD$176,2,0),"")</f>
        <v/>
      </c>
      <c r="J328" s="115"/>
      <c r="K328" s="114"/>
      <c r="L328" s="116" t="str">
        <f t="shared" si="40"/>
        <v/>
      </c>
      <c r="M328" s="114"/>
      <c r="N328" s="114"/>
      <c r="O328" s="114"/>
      <c r="P328" s="114"/>
      <c r="Q328" s="114"/>
      <c r="R328" s="114"/>
      <c r="S328" s="114"/>
      <c r="T328" s="114"/>
      <c r="U328" s="114"/>
      <c r="V328" s="115"/>
      <c r="W328" s="114"/>
      <c r="X328" s="116" t="str">
        <f t="shared" si="41"/>
        <v/>
      </c>
      <c r="Y328" s="114"/>
      <c r="Z328" s="119"/>
      <c r="AA328" s="120" t="str">
        <f t="shared" si="42"/>
        <v/>
      </c>
      <c r="AB328" s="114"/>
      <c r="AC328" s="116" t="str">
        <f>IFERROR(+VLOOKUP(Z328,[1]BASE!$Z$4:$AA$246,2,0),"")</f>
        <v/>
      </c>
      <c r="AD328" s="121"/>
      <c r="AE328" s="121"/>
      <c r="AF328" s="122">
        <f t="shared" si="43"/>
        <v>0</v>
      </c>
      <c r="AG328" s="123"/>
      <c r="AH328" s="124">
        <v>0</v>
      </c>
      <c r="AI328" s="124">
        <v>0</v>
      </c>
      <c r="AJ328" s="124">
        <v>0</v>
      </c>
      <c r="AK328" s="124">
        <v>0</v>
      </c>
      <c r="AL328" s="124">
        <v>0</v>
      </c>
      <c r="AM328" s="124">
        <v>0</v>
      </c>
      <c r="AN328" s="124">
        <v>0</v>
      </c>
      <c r="AO328" s="124">
        <v>0</v>
      </c>
      <c r="AP328" s="124">
        <v>0</v>
      </c>
      <c r="AQ328" s="124">
        <v>0</v>
      </c>
      <c r="AR328" s="124">
        <v>0</v>
      </c>
      <c r="AS328" s="124">
        <v>0</v>
      </c>
      <c r="AT328" s="125">
        <f t="shared" si="44"/>
        <v>0</v>
      </c>
      <c r="AU328" s="125">
        <f t="shared" si="45"/>
        <v>0</v>
      </c>
      <c r="AV328" s="125">
        <f t="shared" si="46"/>
        <v>0</v>
      </c>
      <c r="AW328" s="125">
        <f t="shared" si="47"/>
        <v>0</v>
      </c>
    </row>
    <row r="329" spans="1:49" s="126" customFormat="1" ht="97.15" customHeight="1" x14ac:dyDescent="0.25">
      <c r="A329" s="113"/>
      <c r="B329" s="114"/>
      <c r="C329" s="115"/>
      <c r="D329" s="116" t="str">
        <f>IFERROR(+VLOOKUP(C329,[1]BASE!$Q$4:$R$241,2,0),"")</f>
        <v/>
      </c>
      <c r="E329" s="116" t="str">
        <f>IFERROR(+VLOOKUP(C329,[1]BASE!$H$4:$N$241,3,0),"")</f>
        <v/>
      </c>
      <c r="F329" s="116" t="str">
        <f>IFERROR(+VLOOKUP(C329,[1]BASE!$H$4:$N$241,4,0),"")</f>
        <v/>
      </c>
      <c r="G329" s="114"/>
      <c r="H329" s="117" t="str">
        <f>+IFERROR(VLOOKUP(G329,[1]BASE!$AL$4:$AM$31,2,0),"")</f>
        <v/>
      </c>
      <c r="I329" s="116" t="str">
        <f>IFERROR(+VLOOKUP(C329,[1]BASE!$AC$4:$AD$176,2,0),"")</f>
        <v/>
      </c>
      <c r="J329" s="115"/>
      <c r="K329" s="114"/>
      <c r="L329" s="116" t="str">
        <f t="shared" si="40"/>
        <v/>
      </c>
      <c r="M329" s="114"/>
      <c r="N329" s="114"/>
      <c r="O329" s="114"/>
      <c r="P329" s="114"/>
      <c r="Q329" s="114"/>
      <c r="R329" s="114"/>
      <c r="S329" s="114"/>
      <c r="T329" s="114"/>
      <c r="U329" s="114"/>
      <c r="V329" s="115"/>
      <c r="W329" s="114"/>
      <c r="X329" s="116" t="str">
        <f t="shared" si="41"/>
        <v/>
      </c>
      <c r="Y329" s="114"/>
      <c r="Z329" s="119"/>
      <c r="AA329" s="120" t="str">
        <f t="shared" si="42"/>
        <v/>
      </c>
      <c r="AB329" s="114"/>
      <c r="AC329" s="116" t="str">
        <f>IFERROR(+VLOOKUP(Z329,[1]BASE!$Z$4:$AA$246,2,0),"")</f>
        <v/>
      </c>
      <c r="AD329" s="121"/>
      <c r="AE329" s="121"/>
      <c r="AF329" s="122">
        <f t="shared" si="43"/>
        <v>0</v>
      </c>
      <c r="AG329" s="123"/>
      <c r="AH329" s="124">
        <v>0</v>
      </c>
      <c r="AI329" s="124">
        <v>0</v>
      </c>
      <c r="AJ329" s="124">
        <v>0</v>
      </c>
      <c r="AK329" s="124">
        <v>0</v>
      </c>
      <c r="AL329" s="124">
        <v>0</v>
      </c>
      <c r="AM329" s="124">
        <v>0</v>
      </c>
      <c r="AN329" s="124">
        <v>0</v>
      </c>
      <c r="AO329" s="124">
        <v>0</v>
      </c>
      <c r="AP329" s="124">
        <v>0</v>
      </c>
      <c r="AQ329" s="124">
        <v>0</v>
      </c>
      <c r="AR329" s="124">
        <v>0</v>
      </c>
      <c r="AS329" s="124">
        <v>0</v>
      </c>
      <c r="AT329" s="125">
        <f t="shared" si="44"/>
        <v>0</v>
      </c>
      <c r="AU329" s="125">
        <f t="shared" si="45"/>
        <v>0</v>
      </c>
      <c r="AV329" s="125">
        <f t="shared" si="46"/>
        <v>0</v>
      </c>
      <c r="AW329" s="125">
        <f t="shared" si="47"/>
        <v>0</v>
      </c>
    </row>
    <row r="330" spans="1:49" s="126" customFormat="1" ht="97.15" customHeight="1" x14ac:dyDescent="0.25">
      <c r="A330" s="113"/>
      <c r="B330" s="114"/>
      <c r="C330" s="115"/>
      <c r="D330" s="116" t="str">
        <f>IFERROR(+VLOOKUP(C330,[1]BASE!$Q$4:$R$241,2,0),"")</f>
        <v/>
      </c>
      <c r="E330" s="116" t="str">
        <f>IFERROR(+VLOOKUP(C330,[1]BASE!$H$4:$N$241,3,0),"")</f>
        <v/>
      </c>
      <c r="F330" s="116" t="str">
        <f>IFERROR(+VLOOKUP(C330,[1]BASE!$H$4:$N$241,4,0),"")</f>
        <v/>
      </c>
      <c r="G330" s="114"/>
      <c r="H330" s="117" t="str">
        <f>+IFERROR(VLOOKUP(G330,[1]BASE!$AL$4:$AM$31,2,0),"")</f>
        <v/>
      </c>
      <c r="I330" s="116" t="str">
        <f>IFERROR(+VLOOKUP(C330,[1]BASE!$AC$4:$AD$176,2,0),"")</f>
        <v/>
      </c>
      <c r="J330" s="115"/>
      <c r="K330" s="114"/>
      <c r="L330" s="116" t="str">
        <f t="shared" si="40"/>
        <v/>
      </c>
      <c r="M330" s="114"/>
      <c r="N330" s="114"/>
      <c r="O330" s="114"/>
      <c r="P330" s="114"/>
      <c r="Q330" s="114"/>
      <c r="R330" s="114"/>
      <c r="S330" s="114"/>
      <c r="T330" s="114"/>
      <c r="U330" s="114"/>
      <c r="V330" s="115"/>
      <c r="W330" s="114"/>
      <c r="X330" s="116" t="str">
        <f t="shared" si="41"/>
        <v/>
      </c>
      <c r="Y330" s="114"/>
      <c r="Z330" s="119"/>
      <c r="AA330" s="120" t="str">
        <f t="shared" si="42"/>
        <v/>
      </c>
      <c r="AB330" s="114"/>
      <c r="AC330" s="116" t="str">
        <f>IFERROR(+VLOOKUP(Z330,[1]BASE!$Z$4:$AA$246,2,0),"")</f>
        <v/>
      </c>
      <c r="AD330" s="121"/>
      <c r="AE330" s="121"/>
      <c r="AF330" s="122">
        <f t="shared" si="43"/>
        <v>0</v>
      </c>
      <c r="AG330" s="123"/>
      <c r="AH330" s="124">
        <v>0</v>
      </c>
      <c r="AI330" s="124">
        <v>0</v>
      </c>
      <c r="AJ330" s="124">
        <v>0</v>
      </c>
      <c r="AK330" s="124">
        <v>0</v>
      </c>
      <c r="AL330" s="124">
        <v>0</v>
      </c>
      <c r="AM330" s="124">
        <v>0</v>
      </c>
      <c r="AN330" s="124">
        <v>0</v>
      </c>
      <c r="AO330" s="124">
        <v>0</v>
      </c>
      <c r="AP330" s="124">
        <v>0</v>
      </c>
      <c r="AQ330" s="124">
        <v>0</v>
      </c>
      <c r="AR330" s="124">
        <v>0</v>
      </c>
      <c r="AS330" s="124">
        <v>0</v>
      </c>
      <c r="AT330" s="125">
        <f t="shared" si="44"/>
        <v>0</v>
      </c>
      <c r="AU330" s="125">
        <f t="shared" si="45"/>
        <v>0</v>
      </c>
      <c r="AV330" s="125">
        <f t="shared" si="46"/>
        <v>0</v>
      </c>
      <c r="AW330" s="125">
        <f t="shared" si="47"/>
        <v>0</v>
      </c>
    </row>
    <row r="331" spans="1:49" s="126" customFormat="1" ht="97.15" customHeight="1" x14ac:dyDescent="0.25">
      <c r="A331" s="113"/>
      <c r="B331" s="114"/>
      <c r="C331" s="115"/>
      <c r="D331" s="116" t="str">
        <f>IFERROR(+VLOOKUP(C331,[1]BASE!$Q$4:$R$241,2,0),"")</f>
        <v/>
      </c>
      <c r="E331" s="116" t="str">
        <f>IFERROR(+VLOOKUP(C331,[1]BASE!$H$4:$N$241,3,0),"")</f>
        <v/>
      </c>
      <c r="F331" s="116" t="str">
        <f>IFERROR(+VLOOKUP(C331,[1]BASE!$H$4:$N$241,4,0),"")</f>
        <v/>
      </c>
      <c r="G331" s="114"/>
      <c r="H331" s="117" t="str">
        <f>+IFERROR(VLOOKUP(G331,[1]BASE!$AL$4:$AM$31,2,0),"")</f>
        <v/>
      </c>
      <c r="I331" s="116" t="str">
        <f>IFERROR(+VLOOKUP(C331,[1]BASE!$AC$4:$AD$176,2,0),"")</f>
        <v/>
      </c>
      <c r="J331" s="115"/>
      <c r="K331" s="114"/>
      <c r="L331" s="116" t="str">
        <f t="shared" si="40"/>
        <v/>
      </c>
      <c r="M331" s="114"/>
      <c r="N331" s="114"/>
      <c r="O331" s="114"/>
      <c r="P331" s="114"/>
      <c r="Q331" s="114"/>
      <c r="R331" s="114"/>
      <c r="S331" s="114"/>
      <c r="T331" s="114"/>
      <c r="U331" s="114"/>
      <c r="V331" s="115"/>
      <c r="W331" s="114"/>
      <c r="X331" s="116" t="str">
        <f t="shared" si="41"/>
        <v/>
      </c>
      <c r="Y331" s="114"/>
      <c r="Z331" s="119"/>
      <c r="AA331" s="120" t="str">
        <f t="shared" si="42"/>
        <v/>
      </c>
      <c r="AB331" s="114"/>
      <c r="AC331" s="116" t="str">
        <f>IFERROR(+VLOOKUP(Z331,[1]BASE!$Z$4:$AA$246,2,0),"")</f>
        <v/>
      </c>
      <c r="AD331" s="121"/>
      <c r="AE331" s="121"/>
      <c r="AF331" s="122">
        <f t="shared" si="43"/>
        <v>0</v>
      </c>
      <c r="AG331" s="123"/>
      <c r="AH331" s="124">
        <v>0</v>
      </c>
      <c r="AI331" s="124">
        <v>0</v>
      </c>
      <c r="AJ331" s="124">
        <v>0</v>
      </c>
      <c r="AK331" s="124">
        <v>0</v>
      </c>
      <c r="AL331" s="124">
        <v>0</v>
      </c>
      <c r="AM331" s="124">
        <v>0</v>
      </c>
      <c r="AN331" s="124">
        <v>0</v>
      </c>
      <c r="AO331" s="124">
        <v>0</v>
      </c>
      <c r="AP331" s="124">
        <v>0</v>
      </c>
      <c r="AQ331" s="124">
        <v>0</v>
      </c>
      <c r="AR331" s="124">
        <v>0</v>
      </c>
      <c r="AS331" s="124">
        <v>0</v>
      </c>
      <c r="AT331" s="125">
        <f t="shared" si="44"/>
        <v>0</v>
      </c>
      <c r="AU331" s="125">
        <f t="shared" si="45"/>
        <v>0</v>
      </c>
      <c r="AV331" s="125">
        <f t="shared" si="46"/>
        <v>0</v>
      </c>
      <c r="AW331" s="125">
        <f t="shared" si="47"/>
        <v>0</v>
      </c>
    </row>
    <row r="332" spans="1:49" s="126" customFormat="1" ht="97.15" customHeight="1" x14ac:dyDescent="0.25">
      <c r="A332" s="113"/>
      <c r="B332" s="114"/>
      <c r="C332" s="115"/>
      <c r="D332" s="116" t="str">
        <f>IFERROR(+VLOOKUP(C332,[1]BASE!$Q$4:$R$241,2,0),"")</f>
        <v/>
      </c>
      <c r="E332" s="116" t="str">
        <f>IFERROR(+VLOOKUP(C332,[1]BASE!$H$4:$N$241,3,0),"")</f>
        <v/>
      </c>
      <c r="F332" s="116" t="str">
        <f>IFERROR(+VLOOKUP(C332,[1]BASE!$H$4:$N$241,4,0),"")</f>
        <v/>
      </c>
      <c r="G332" s="114"/>
      <c r="H332" s="117" t="str">
        <f>+IFERROR(VLOOKUP(G332,[1]BASE!$AL$4:$AM$31,2,0),"")</f>
        <v/>
      </c>
      <c r="I332" s="116" t="str">
        <f>IFERROR(+VLOOKUP(C332,[1]BASE!$AC$4:$AD$176,2,0),"")</f>
        <v/>
      </c>
      <c r="J332" s="115"/>
      <c r="K332" s="114"/>
      <c r="L332" s="116" t="str">
        <f t="shared" si="40"/>
        <v/>
      </c>
      <c r="M332" s="114"/>
      <c r="N332" s="114"/>
      <c r="O332" s="114"/>
      <c r="P332" s="114"/>
      <c r="Q332" s="114"/>
      <c r="R332" s="114"/>
      <c r="S332" s="114"/>
      <c r="T332" s="114"/>
      <c r="U332" s="114"/>
      <c r="V332" s="115"/>
      <c r="W332" s="114"/>
      <c r="X332" s="116" t="str">
        <f t="shared" si="41"/>
        <v/>
      </c>
      <c r="Y332" s="114"/>
      <c r="Z332" s="119"/>
      <c r="AA332" s="120" t="str">
        <f t="shared" si="42"/>
        <v/>
      </c>
      <c r="AB332" s="114"/>
      <c r="AC332" s="116" t="str">
        <f>IFERROR(+VLOOKUP(Z332,[1]BASE!$Z$4:$AA$246,2,0),"")</f>
        <v/>
      </c>
      <c r="AD332" s="121"/>
      <c r="AE332" s="121"/>
      <c r="AF332" s="122">
        <f t="shared" si="43"/>
        <v>0</v>
      </c>
      <c r="AG332" s="123"/>
      <c r="AH332" s="124">
        <v>0</v>
      </c>
      <c r="AI332" s="124">
        <v>0</v>
      </c>
      <c r="AJ332" s="124">
        <v>0</v>
      </c>
      <c r="AK332" s="124">
        <v>0</v>
      </c>
      <c r="AL332" s="124">
        <v>0</v>
      </c>
      <c r="AM332" s="124">
        <v>0</v>
      </c>
      <c r="AN332" s="124">
        <v>0</v>
      </c>
      <c r="AO332" s="124">
        <v>0</v>
      </c>
      <c r="AP332" s="124">
        <v>0</v>
      </c>
      <c r="AQ332" s="124">
        <v>0</v>
      </c>
      <c r="AR332" s="124">
        <v>0</v>
      </c>
      <c r="AS332" s="124">
        <v>0</v>
      </c>
      <c r="AT332" s="125">
        <f t="shared" si="44"/>
        <v>0</v>
      </c>
      <c r="AU332" s="125">
        <f t="shared" si="45"/>
        <v>0</v>
      </c>
      <c r="AV332" s="125">
        <f t="shared" si="46"/>
        <v>0</v>
      </c>
      <c r="AW332" s="125">
        <f t="shared" si="47"/>
        <v>0</v>
      </c>
    </row>
    <row r="333" spans="1:49" s="126" customFormat="1" ht="97.15" customHeight="1" x14ac:dyDescent="0.25">
      <c r="A333" s="113"/>
      <c r="B333" s="114"/>
      <c r="C333" s="115"/>
      <c r="D333" s="116" t="str">
        <f>IFERROR(+VLOOKUP(C333,[1]BASE!$Q$4:$R$241,2,0),"")</f>
        <v/>
      </c>
      <c r="E333" s="116" t="str">
        <f>IFERROR(+VLOOKUP(C333,[1]BASE!$H$4:$N$241,3,0),"")</f>
        <v/>
      </c>
      <c r="F333" s="116" t="str">
        <f>IFERROR(+VLOOKUP(C333,[1]BASE!$H$4:$N$241,4,0),"")</f>
        <v/>
      </c>
      <c r="G333" s="114"/>
      <c r="H333" s="117" t="str">
        <f>+IFERROR(VLOOKUP(G333,[1]BASE!$AL$4:$AM$31,2,0),"")</f>
        <v/>
      </c>
      <c r="I333" s="116" t="str">
        <f>IFERROR(+VLOOKUP(C333,[1]BASE!$AC$4:$AD$176,2,0),"")</f>
        <v/>
      </c>
      <c r="J333" s="115"/>
      <c r="K333" s="114"/>
      <c r="L333" s="116" t="str">
        <f t="shared" si="40"/>
        <v/>
      </c>
      <c r="M333" s="114"/>
      <c r="N333" s="114"/>
      <c r="O333" s="114"/>
      <c r="P333" s="114"/>
      <c r="Q333" s="114"/>
      <c r="R333" s="114"/>
      <c r="S333" s="114"/>
      <c r="T333" s="114"/>
      <c r="U333" s="114"/>
      <c r="V333" s="115"/>
      <c r="W333" s="114"/>
      <c r="X333" s="116" t="str">
        <f t="shared" si="41"/>
        <v/>
      </c>
      <c r="Y333" s="114"/>
      <c r="Z333" s="119"/>
      <c r="AA333" s="120" t="str">
        <f t="shared" si="42"/>
        <v/>
      </c>
      <c r="AB333" s="114"/>
      <c r="AC333" s="116" t="str">
        <f>IFERROR(+VLOOKUP(Z333,[1]BASE!$Z$4:$AA$246,2,0),"")</f>
        <v/>
      </c>
      <c r="AD333" s="121"/>
      <c r="AE333" s="121"/>
      <c r="AF333" s="122">
        <f t="shared" si="43"/>
        <v>0</v>
      </c>
      <c r="AG333" s="123"/>
      <c r="AH333" s="124">
        <v>0</v>
      </c>
      <c r="AI333" s="124">
        <v>0</v>
      </c>
      <c r="AJ333" s="124">
        <v>0</v>
      </c>
      <c r="AK333" s="124">
        <v>0</v>
      </c>
      <c r="AL333" s="124">
        <v>0</v>
      </c>
      <c r="AM333" s="124">
        <v>0</v>
      </c>
      <c r="AN333" s="124">
        <v>0</v>
      </c>
      <c r="AO333" s="124">
        <v>0</v>
      </c>
      <c r="AP333" s="124">
        <v>0</v>
      </c>
      <c r="AQ333" s="124">
        <v>0</v>
      </c>
      <c r="AR333" s="124">
        <v>0</v>
      </c>
      <c r="AS333" s="124">
        <v>0</v>
      </c>
      <c r="AT333" s="125">
        <f t="shared" si="44"/>
        <v>0</v>
      </c>
      <c r="AU333" s="125">
        <f t="shared" si="45"/>
        <v>0</v>
      </c>
      <c r="AV333" s="125">
        <f t="shared" si="46"/>
        <v>0</v>
      </c>
      <c r="AW333" s="125">
        <f t="shared" si="47"/>
        <v>0</v>
      </c>
    </row>
    <row r="334" spans="1:49" s="126" customFormat="1" ht="97.15" customHeight="1" x14ac:dyDescent="0.25">
      <c r="A334" s="113"/>
      <c r="B334" s="114"/>
      <c r="C334" s="115"/>
      <c r="D334" s="116" t="str">
        <f>IFERROR(+VLOOKUP(C334,[1]BASE!$Q$4:$R$241,2,0),"")</f>
        <v/>
      </c>
      <c r="E334" s="116" t="str">
        <f>IFERROR(+VLOOKUP(C334,[1]BASE!$H$4:$N$241,3,0),"")</f>
        <v/>
      </c>
      <c r="F334" s="116" t="str">
        <f>IFERROR(+VLOOKUP(C334,[1]BASE!$H$4:$N$241,4,0),"")</f>
        <v/>
      </c>
      <c r="G334" s="114"/>
      <c r="H334" s="117" t="str">
        <f>+IFERROR(VLOOKUP(G334,[1]BASE!$AL$4:$AM$31,2,0),"")</f>
        <v/>
      </c>
      <c r="I334" s="116" t="str">
        <f>IFERROR(+VLOOKUP(C334,[1]BASE!$AC$4:$AD$176,2,0),"")</f>
        <v/>
      </c>
      <c r="J334" s="115"/>
      <c r="K334" s="114"/>
      <c r="L334" s="116" t="str">
        <f t="shared" si="40"/>
        <v/>
      </c>
      <c r="M334" s="114"/>
      <c r="N334" s="114"/>
      <c r="O334" s="114"/>
      <c r="P334" s="114"/>
      <c r="Q334" s="114"/>
      <c r="R334" s="114"/>
      <c r="S334" s="114"/>
      <c r="T334" s="114"/>
      <c r="U334" s="114"/>
      <c r="V334" s="115"/>
      <c r="W334" s="114"/>
      <c r="X334" s="116" t="str">
        <f t="shared" si="41"/>
        <v/>
      </c>
      <c r="Y334" s="114"/>
      <c r="Z334" s="119"/>
      <c r="AA334" s="120" t="str">
        <f t="shared" si="42"/>
        <v/>
      </c>
      <c r="AB334" s="114"/>
      <c r="AC334" s="116" t="str">
        <f>IFERROR(+VLOOKUP(Z334,[1]BASE!$Z$4:$AA$246,2,0),"")</f>
        <v/>
      </c>
      <c r="AD334" s="121"/>
      <c r="AE334" s="121"/>
      <c r="AF334" s="122">
        <f t="shared" si="43"/>
        <v>0</v>
      </c>
      <c r="AG334" s="123"/>
      <c r="AH334" s="124">
        <v>0</v>
      </c>
      <c r="AI334" s="124">
        <v>0</v>
      </c>
      <c r="AJ334" s="124">
        <v>0</v>
      </c>
      <c r="AK334" s="124">
        <v>0</v>
      </c>
      <c r="AL334" s="124">
        <v>0</v>
      </c>
      <c r="AM334" s="124">
        <v>0</v>
      </c>
      <c r="AN334" s="124">
        <v>0</v>
      </c>
      <c r="AO334" s="124">
        <v>0</v>
      </c>
      <c r="AP334" s="124">
        <v>0</v>
      </c>
      <c r="AQ334" s="124">
        <v>0</v>
      </c>
      <c r="AR334" s="124">
        <v>0</v>
      </c>
      <c r="AS334" s="124">
        <v>0</v>
      </c>
      <c r="AT334" s="125">
        <f t="shared" si="44"/>
        <v>0</v>
      </c>
      <c r="AU334" s="125">
        <f t="shared" si="45"/>
        <v>0</v>
      </c>
      <c r="AV334" s="125">
        <f t="shared" si="46"/>
        <v>0</v>
      </c>
      <c r="AW334" s="125">
        <f t="shared" si="47"/>
        <v>0</v>
      </c>
    </row>
    <row r="335" spans="1:49" s="126" customFormat="1" ht="97.15" customHeight="1" x14ac:dyDescent="0.25">
      <c r="A335" s="113"/>
      <c r="B335" s="114"/>
      <c r="C335" s="115"/>
      <c r="D335" s="116" t="str">
        <f>IFERROR(+VLOOKUP(C335,[1]BASE!$Q$4:$R$241,2,0),"")</f>
        <v/>
      </c>
      <c r="E335" s="116" t="str">
        <f>IFERROR(+VLOOKUP(C335,[1]BASE!$H$4:$N$241,3,0),"")</f>
        <v/>
      </c>
      <c r="F335" s="116" t="str">
        <f>IFERROR(+VLOOKUP(C335,[1]BASE!$H$4:$N$241,4,0),"")</f>
        <v/>
      </c>
      <c r="G335" s="114"/>
      <c r="H335" s="117" t="str">
        <f>+IFERROR(VLOOKUP(G335,[1]BASE!$AL$4:$AM$31,2,0),"")</f>
        <v/>
      </c>
      <c r="I335" s="116" t="str">
        <f>IFERROR(+VLOOKUP(C335,[1]BASE!$AC$4:$AD$176,2,0),"")</f>
        <v/>
      </c>
      <c r="J335" s="115"/>
      <c r="K335" s="114"/>
      <c r="L335" s="116" t="str">
        <f t="shared" si="40"/>
        <v/>
      </c>
      <c r="M335" s="114"/>
      <c r="N335" s="114"/>
      <c r="O335" s="114"/>
      <c r="P335" s="114"/>
      <c r="Q335" s="114"/>
      <c r="R335" s="114"/>
      <c r="S335" s="114"/>
      <c r="T335" s="114"/>
      <c r="U335" s="114"/>
      <c r="V335" s="115"/>
      <c r="W335" s="114"/>
      <c r="X335" s="116" t="str">
        <f t="shared" si="41"/>
        <v/>
      </c>
      <c r="Y335" s="114"/>
      <c r="Z335" s="119"/>
      <c r="AA335" s="120" t="str">
        <f t="shared" si="42"/>
        <v/>
      </c>
      <c r="AB335" s="114"/>
      <c r="AC335" s="116" t="str">
        <f>IFERROR(+VLOOKUP(Z335,[1]BASE!$Z$4:$AA$246,2,0),"")</f>
        <v/>
      </c>
      <c r="AD335" s="121"/>
      <c r="AE335" s="121"/>
      <c r="AF335" s="122">
        <f t="shared" si="43"/>
        <v>0</v>
      </c>
      <c r="AG335" s="123"/>
      <c r="AH335" s="124">
        <v>0</v>
      </c>
      <c r="AI335" s="124">
        <v>0</v>
      </c>
      <c r="AJ335" s="124">
        <v>0</v>
      </c>
      <c r="AK335" s="124">
        <v>0</v>
      </c>
      <c r="AL335" s="124">
        <v>0</v>
      </c>
      <c r="AM335" s="124">
        <v>0</v>
      </c>
      <c r="AN335" s="124">
        <v>0</v>
      </c>
      <c r="AO335" s="124">
        <v>0</v>
      </c>
      <c r="AP335" s="124">
        <v>0</v>
      </c>
      <c r="AQ335" s="124">
        <v>0</v>
      </c>
      <c r="AR335" s="124">
        <v>0</v>
      </c>
      <c r="AS335" s="124">
        <v>0</v>
      </c>
      <c r="AT335" s="125">
        <f t="shared" si="44"/>
        <v>0</v>
      </c>
      <c r="AU335" s="125">
        <f t="shared" si="45"/>
        <v>0</v>
      </c>
      <c r="AV335" s="125">
        <f t="shared" si="46"/>
        <v>0</v>
      </c>
      <c r="AW335" s="125">
        <f t="shared" si="47"/>
        <v>0</v>
      </c>
    </row>
    <row r="336" spans="1:49" s="126" customFormat="1" ht="97.15" customHeight="1" x14ac:dyDescent="0.25">
      <c r="A336" s="113"/>
      <c r="B336" s="114"/>
      <c r="C336" s="115"/>
      <c r="D336" s="116" t="str">
        <f>IFERROR(+VLOOKUP(C336,[1]BASE!$Q$4:$R$241,2,0),"")</f>
        <v/>
      </c>
      <c r="E336" s="116" t="str">
        <f>IFERROR(+VLOOKUP(C336,[1]BASE!$H$4:$N$241,3,0),"")</f>
        <v/>
      </c>
      <c r="F336" s="116" t="str">
        <f>IFERROR(+VLOOKUP(C336,[1]BASE!$H$4:$N$241,4,0),"")</f>
        <v/>
      </c>
      <c r="G336" s="114"/>
      <c r="H336" s="117" t="str">
        <f>+IFERROR(VLOOKUP(G336,[1]BASE!$AL$4:$AM$31,2,0),"")</f>
        <v/>
      </c>
      <c r="I336" s="116" t="str">
        <f>IFERROR(+VLOOKUP(C336,[1]BASE!$AC$4:$AD$176,2,0),"")</f>
        <v/>
      </c>
      <c r="J336" s="115"/>
      <c r="K336" s="114"/>
      <c r="L336" s="116" t="str">
        <f t="shared" si="40"/>
        <v/>
      </c>
      <c r="M336" s="114"/>
      <c r="N336" s="114"/>
      <c r="O336" s="114"/>
      <c r="P336" s="114"/>
      <c r="Q336" s="114"/>
      <c r="R336" s="114"/>
      <c r="S336" s="114"/>
      <c r="T336" s="114"/>
      <c r="U336" s="114"/>
      <c r="V336" s="115"/>
      <c r="W336" s="114"/>
      <c r="X336" s="116" t="str">
        <f t="shared" si="41"/>
        <v/>
      </c>
      <c r="Y336" s="114"/>
      <c r="Z336" s="119"/>
      <c r="AA336" s="120" t="str">
        <f t="shared" si="42"/>
        <v/>
      </c>
      <c r="AB336" s="114"/>
      <c r="AC336" s="116" t="str">
        <f>IFERROR(+VLOOKUP(Z336,[1]BASE!$Z$4:$AA$246,2,0),"")</f>
        <v/>
      </c>
      <c r="AD336" s="121"/>
      <c r="AE336" s="121"/>
      <c r="AF336" s="122">
        <f t="shared" si="43"/>
        <v>0</v>
      </c>
      <c r="AG336" s="123"/>
      <c r="AH336" s="124">
        <v>0</v>
      </c>
      <c r="AI336" s="124">
        <v>0</v>
      </c>
      <c r="AJ336" s="124">
        <v>0</v>
      </c>
      <c r="AK336" s="124">
        <v>0</v>
      </c>
      <c r="AL336" s="124">
        <v>0</v>
      </c>
      <c r="AM336" s="124">
        <v>0</v>
      </c>
      <c r="AN336" s="124">
        <v>0</v>
      </c>
      <c r="AO336" s="124">
        <v>0</v>
      </c>
      <c r="AP336" s="124">
        <v>0</v>
      </c>
      <c r="AQ336" s="124">
        <v>0</v>
      </c>
      <c r="AR336" s="124">
        <v>0</v>
      </c>
      <c r="AS336" s="124">
        <v>0</v>
      </c>
      <c r="AT336" s="125">
        <f t="shared" si="44"/>
        <v>0</v>
      </c>
      <c r="AU336" s="125">
        <f t="shared" si="45"/>
        <v>0</v>
      </c>
      <c r="AV336" s="125">
        <f t="shared" si="46"/>
        <v>0</v>
      </c>
      <c r="AW336" s="125">
        <f t="shared" si="47"/>
        <v>0</v>
      </c>
    </row>
    <row r="337" spans="1:49" s="126" customFormat="1" ht="97.15" customHeight="1" x14ac:dyDescent="0.25">
      <c r="A337" s="113"/>
      <c r="B337" s="114"/>
      <c r="C337" s="115"/>
      <c r="D337" s="116" t="str">
        <f>IFERROR(+VLOOKUP(C337,[1]BASE!$Q$4:$R$241,2,0),"")</f>
        <v/>
      </c>
      <c r="E337" s="116" t="str">
        <f>IFERROR(+VLOOKUP(C337,[1]BASE!$H$4:$N$241,3,0),"")</f>
        <v/>
      </c>
      <c r="F337" s="116" t="str">
        <f>IFERROR(+VLOOKUP(C337,[1]BASE!$H$4:$N$241,4,0),"")</f>
        <v/>
      </c>
      <c r="G337" s="114"/>
      <c r="H337" s="117" t="str">
        <f>+IFERROR(VLOOKUP(G337,[1]BASE!$AL$4:$AM$31,2,0),"")</f>
        <v/>
      </c>
      <c r="I337" s="116" t="str">
        <f>IFERROR(+VLOOKUP(C337,[1]BASE!$AC$4:$AD$176,2,0),"")</f>
        <v/>
      </c>
      <c r="J337" s="115"/>
      <c r="K337" s="114"/>
      <c r="L337" s="116" t="str">
        <f t="shared" si="40"/>
        <v/>
      </c>
      <c r="M337" s="114"/>
      <c r="N337" s="114"/>
      <c r="O337" s="114"/>
      <c r="P337" s="114"/>
      <c r="Q337" s="114"/>
      <c r="R337" s="114"/>
      <c r="S337" s="114"/>
      <c r="T337" s="114"/>
      <c r="U337" s="114"/>
      <c r="V337" s="115"/>
      <c r="W337" s="114"/>
      <c r="X337" s="116" t="str">
        <f t="shared" si="41"/>
        <v/>
      </c>
      <c r="Y337" s="114"/>
      <c r="Z337" s="119"/>
      <c r="AA337" s="120" t="str">
        <f t="shared" si="42"/>
        <v/>
      </c>
      <c r="AB337" s="114"/>
      <c r="AC337" s="116" t="str">
        <f>IFERROR(+VLOOKUP(Z337,[1]BASE!$Z$4:$AA$246,2,0),"")</f>
        <v/>
      </c>
      <c r="AD337" s="121"/>
      <c r="AE337" s="121"/>
      <c r="AF337" s="122">
        <f t="shared" si="43"/>
        <v>0</v>
      </c>
      <c r="AG337" s="123"/>
      <c r="AH337" s="124">
        <v>0</v>
      </c>
      <c r="AI337" s="124">
        <v>0</v>
      </c>
      <c r="AJ337" s="124">
        <v>0</v>
      </c>
      <c r="AK337" s="124">
        <v>0</v>
      </c>
      <c r="AL337" s="124">
        <v>0</v>
      </c>
      <c r="AM337" s="124">
        <v>0</v>
      </c>
      <c r="AN337" s="124">
        <v>0</v>
      </c>
      <c r="AO337" s="124">
        <v>0</v>
      </c>
      <c r="AP337" s="124">
        <v>0</v>
      </c>
      <c r="AQ337" s="124">
        <v>0</v>
      </c>
      <c r="AR337" s="124">
        <v>0</v>
      </c>
      <c r="AS337" s="124">
        <v>0</v>
      </c>
      <c r="AT337" s="125">
        <f t="shared" si="44"/>
        <v>0</v>
      </c>
      <c r="AU337" s="125">
        <f t="shared" si="45"/>
        <v>0</v>
      </c>
      <c r="AV337" s="125">
        <f t="shared" si="46"/>
        <v>0</v>
      </c>
      <c r="AW337" s="125">
        <f t="shared" si="47"/>
        <v>0</v>
      </c>
    </row>
    <row r="338" spans="1:49" s="126" customFormat="1" ht="97.15" customHeight="1" x14ac:dyDescent="0.25">
      <c r="A338" s="113"/>
      <c r="B338" s="114"/>
      <c r="C338" s="115"/>
      <c r="D338" s="116" t="str">
        <f>IFERROR(+VLOOKUP(C338,[1]BASE!$Q$4:$R$241,2,0),"")</f>
        <v/>
      </c>
      <c r="E338" s="116" t="str">
        <f>IFERROR(+VLOOKUP(C338,[1]BASE!$H$4:$N$241,3,0),"")</f>
        <v/>
      </c>
      <c r="F338" s="116" t="str">
        <f>IFERROR(+VLOOKUP(C338,[1]BASE!$H$4:$N$241,4,0),"")</f>
        <v/>
      </c>
      <c r="G338" s="114"/>
      <c r="H338" s="117" t="str">
        <f>+IFERROR(VLOOKUP(G338,[1]BASE!$AL$4:$AM$31,2,0),"")</f>
        <v/>
      </c>
      <c r="I338" s="116" t="str">
        <f>IFERROR(+VLOOKUP(C338,[1]BASE!$AC$4:$AD$176,2,0),"")</f>
        <v/>
      </c>
      <c r="J338" s="115"/>
      <c r="K338" s="114"/>
      <c r="L338" s="116" t="str">
        <f t="shared" si="40"/>
        <v/>
      </c>
      <c r="M338" s="114"/>
      <c r="N338" s="114"/>
      <c r="O338" s="114"/>
      <c r="P338" s="114"/>
      <c r="Q338" s="114"/>
      <c r="R338" s="114"/>
      <c r="S338" s="114"/>
      <c r="T338" s="114"/>
      <c r="U338" s="114"/>
      <c r="V338" s="115"/>
      <c r="W338" s="114"/>
      <c r="X338" s="116" t="str">
        <f t="shared" si="41"/>
        <v/>
      </c>
      <c r="Y338" s="114"/>
      <c r="Z338" s="119"/>
      <c r="AA338" s="120" t="str">
        <f t="shared" si="42"/>
        <v/>
      </c>
      <c r="AB338" s="114"/>
      <c r="AC338" s="116" t="str">
        <f>IFERROR(+VLOOKUP(Z338,[1]BASE!$Z$4:$AA$246,2,0),"")</f>
        <v/>
      </c>
      <c r="AD338" s="121"/>
      <c r="AE338" s="121"/>
      <c r="AF338" s="122">
        <f t="shared" si="43"/>
        <v>0</v>
      </c>
      <c r="AG338" s="123"/>
      <c r="AH338" s="124">
        <v>0</v>
      </c>
      <c r="AI338" s="124">
        <v>0</v>
      </c>
      <c r="AJ338" s="124">
        <v>0</v>
      </c>
      <c r="AK338" s="124">
        <v>0</v>
      </c>
      <c r="AL338" s="124">
        <v>0</v>
      </c>
      <c r="AM338" s="124">
        <v>0</v>
      </c>
      <c r="AN338" s="124">
        <v>0</v>
      </c>
      <c r="AO338" s="124">
        <v>0</v>
      </c>
      <c r="AP338" s="124">
        <v>0</v>
      </c>
      <c r="AQ338" s="124">
        <v>0</v>
      </c>
      <c r="AR338" s="124">
        <v>0</v>
      </c>
      <c r="AS338" s="124">
        <v>0</v>
      </c>
      <c r="AT338" s="125">
        <f t="shared" si="44"/>
        <v>0</v>
      </c>
      <c r="AU338" s="125">
        <f t="shared" si="45"/>
        <v>0</v>
      </c>
      <c r="AV338" s="125">
        <f t="shared" si="46"/>
        <v>0</v>
      </c>
      <c r="AW338" s="125">
        <f t="shared" si="47"/>
        <v>0</v>
      </c>
    </row>
    <row r="339" spans="1:49" s="126" customFormat="1" ht="97.15" customHeight="1" x14ac:dyDescent="0.25">
      <c r="A339" s="113"/>
      <c r="B339" s="114"/>
      <c r="C339" s="115"/>
      <c r="D339" s="116" t="str">
        <f>IFERROR(+VLOOKUP(C339,[1]BASE!$Q$4:$R$241,2,0),"")</f>
        <v/>
      </c>
      <c r="E339" s="116" t="str">
        <f>IFERROR(+VLOOKUP(C339,[1]BASE!$H$4:$N$241,3,0),"")</f>
        <v/>
      </c>
      <c r="F339" s="116" t="str">
        <f>IFERROR(+VLOOKUP(C339,[1]BASE!$H$4:$N$241,4,0),"")</f>
        <v/>
      </c>
      <c r="G339" s="114"/>
      <c r="H339" s="117" t="str">
        <f>+IFERROR(VLOOKUP(G339,[1]BASE!$AL$4:$AM$31,2,0),"")</f>
        <v/>
      </c>
      <c r="I339" s="116" t="str">
        <f>IFERROR(+VLOOKUP(C339,[1]BASE!$AC$4:$AD$176,2,0),"")</f>
        <v/>
      </c>
      <c r="J339" s="115"/>
      <c r="K339" s="114"/>
      <c r="L339" s="116" t="str">
        <f t="shared" si="40"/>
        <v/>
      </c>
      <c r="M339" s="114"/>
      <c r="N339" s="114"/>
      <c r="O339" s="114"/>
      <c r="P339" s="114"/>
      <c r="Q339" s="114"/>
      <c r="R339" s="114"/>
      <c r="S339" s="114"/>
      <c r="T339" s="114"/>
      <c r="U339" s="114"/>
      <c r="V339" s="115"/>
      <c r="W339" s="114"/>
      <c r="X339" s="116" t="str">
        <f t="shared" si="41"/>
        <v/>
      </c>
      <c r="Y339" s="114"/>
      <c r="Z339" s="119"/>
      <c r="AA339" s="120" t="str">
        <f t="shared" si="42"/>
        <v/>
      </c>
      <c r="AB339" s="114"/>
      <c r="AC339" s="116" t="str">
        <f>IFERROR(+VLOOKUP(Z339,[1]BASE!$Z$4:$AA$246,2,0),"")</f>
        <v/>
      </c>
      <c r="AD339" s="121"/>
      <c r="AE339" s="121"/>
      <c r="AF339" s="122">
        <f t="shared" si="43"/>
        <v>0</v>
      </c>
      <c r="AG339" s="123"/>
      <c r="AH339" s="124">
        <v>0</v>
      </c>
      <c r="AI339" s="124">
        <v>0</v>
      </c>
      <c r="AJ339" s="124">
        <v>0</v>
      </c>
      <c r="AK339" s="124">
        <v>0</v>
      </c>
      <c r="AL339" s="124">
        <v>0</v>
      </c>
      <c r="AM339" s="124">
        <v>0</v>
      </c>
      <c r="AN339" s="124">
        <v>0</v>
      </c>
      <c r="AO339" s="124">
        <v>0</v>
      </c>
      <c r="AP339" s="124">
        <v>0</v>
      </c>
      <c r="AQ339" s="124">
        <v>0</v>
      </c>
      <c r="AR339" s="124">
        <v>0</v>
      </c>
      <c r="AS339" s="124">
        <v>0</v>
      </c>
      <c r="AT339" s="125">
        <f t="shared" si="44"/>
        <v>0</v>
      </c>
      <c r="AU339" s="125">
        <f t="shared" si="45"/>
        <v>0</v>
      </c>
      <c r="AV339" s="125">
        <f t="shared" si="46"/>
        <v>0</v>
      </c>
      <c r="AW339" s="125">
        <f t="shared" si="47"/>
        <v>0</v>
      </c>
    </row>
    <row r="340" spans="1:49" s="126" customFormat="1" ht="97.15" customHeight="1" x14ac:dyDescent="0.25">
      <c r="A340" s="113"/>
      <c r="B340" s="114"/>
      <c r="C340" s="115"/>
      <c r="D340" s="116" t="str">
        <f>IFERROR(+VLOOKUP(C340,[1]BASE!$Q$4:$R$241,2,0),"")</f>
        <v/>
      </c>
      <c r="E340" s="116" t="str">
        <f>IFERROR(+VLOOKUP(C340,[1]BASE!$H$4:$N$241,3,0),"")</f>
        <v/>
      </c>
      <c r="F340" s="116" t="str">
        <f>IFERROR(+VLOOKUP(C340,[1]BASE!$H$4:$N$241,4,0),"")</f>
        <v/>
      </c>
      <c r="G340" s="114"/>
      <c r="H340" s="117" t="str">
        <f>+IFERROR(VLOOKUP(G340,[1]BASE!$AL$4:$AM$31,2,0),"")</f>
        <v/>
      </c>
      <c r="I340" s="116" t="str">
        <f>IFERROR(+VLOOKUP(C340,[1]BASE!$AC$4:$AD$176,2,0),"")</f>
        <v/>
      </c>
      <c r="J340" s="115"/>
      <c r="K340" s="114"/>
      <c r="L340" s="116" t="str">
        <f t="shared" si="40"/>
        <v/>
      </c>
      <c r="M340" s="114"/>
      <c r="N340" s="114"/>
      <c r="O340" s="114"/>
      <c r="P340" s="114"/>
      <c r="Q340" s="114"/>
      <c r="R340" s="114"/>
      <c r="S340" s="114"/>
      <c r="T340" s="114"/>
      <c r="U340" s="114"/>
      <c r="V340" s="115"/>
      <c r="W340" s="114"/>
      <c r="X340" s="116" t="str">
        <f t="shared" si="41"/>
        <v/>
      </c>
      <c r="Y340" s="114"/>
      <c r="Z340" s="119"/>
      <c r="AA340" s="120" t="str">
        <f t="shared" si="42"/>
        <v/>
      </c>
      <c r="AB340" s="114"/>
      <c r="AC340" s="116" t="str">
        <f>IFERROR(+VLOOKUP(Z340,[1]BASE!$Z$4:$AA$246,2,0),"")</f>
        <v/>
      </c>
      <c r="AD340" s="121"/>
      <c r="AE340" s="121"/>
      <c r="AF340" s="122">
        <f t="shared" si="43"/>
        <v>0</v>
      </c>
      <c r="AG340" s="123"/>
      <c r="AH340" s="124">
        <v>0</v>
      </c>
      <c r="AI340" s="124">
        <v>0</v>
      </c>
      <c r="AJ340" s="124">
        <v>0</v>
      </c>
      <c r="AK340" s="124">
        <v>0</v>
      </c>
      <c r="AL340" s="124">
        <v>0</v>
      </c>
      <c r="AM340" s="124">
        <v>0</v>
      </c>
      <c r="AN340" s="124">
        <v>0</v>
      </c>
      <c r="AO340" s="124">
        <v>0</v>
      </c>
      <c r="AP340" s="124">
        <v>0</v>
      </c>
      <c r="AQ340" s="124">
        <v>0</v>
      </c>
      <c r="AR340" s="124">
        <v>0</v>
      </c>
      <c r="AS340" s="124">
        <v>0</v>
      </c>
      <c r="AT340" s="125">
        <f t="shared" si="44"/>
        <v>0</v>
      </c>
      <c r="AU340" s="125">
        <f t="shared" si="45"/>
        <v>0</v>
      </c>
      <c r="AV340" s="125">
        <f t="shared" si="46"/>
        <v>0</v>
      </c>
      <c r="AW340" s="125">
        <f t="shared" si="47"/>
        <v>0</v>
      </c>
    </row>
    <row r="341" spans="1:49" s="126" customFormat="1" ht="97.15" customHeight="1" x14ac:dyDescent="0.25">
      <c r="A341" s="113"/>
      <c r="B341" s="114"/>
      <c r="C341" s="115"/>
      <c r="D341" s="116" t="str">
        <f>IFERROR(+VLOOKUP(C341,[1]BASE!$Q$4:$R$241,2,0),"")</f>
        <v/>
      </c>
      <c r="E341" s="116" t="str">
        <f>IFERROR(+VLOOKUP(C341,[1]BASE!$H$4:$N$241,3,0),"")</f>
        <v/>
      </c>
      <c r="F341" s="116" t="str">
        <f>IFERROR(+VLOOKUP(C341,[1]BASE!$H$4:$N$241,4,0),"")</f>
        <v/>
      </c>
      <c r="G341" s="114"/>
      <c r="H341" s="117" t="str">
        <f>+IFERROR(VLOOKUP(G341,[1]BASE!$AL$4:$AM$31,2,0),"")</f>
        <v/>
      </c>
      <c r="I341" s="116" t="str">
        <f>IFERROR(+VLOOKUP(C341,[1]BASE!$AC$4:$AD$176,2,0),"")</f>
        <v/>
      </c>
      <c r="J341" s="115"/>
      <c r="K341" s="114"/>
      <c r="L341" s="116" t="str">
        <f t="shared" si="40"/>
        <v/>
      </c>
      <c r="M341" s="114"/>
      <c r="N341" s="114"/>
      <c r="O341" s="114"/>
      <c r="P341" s="114"/>
      <c r="Q341" s="114"/>
      <c r="R341" s="114"/>
      <c r="S341" s="114"/>
      <c r="T341" s="114"/>
      <c r="U341" s="114"/>
      <c r="V341" s="115"/>
      <c r="W341" s="114"/>
      <c r="X341" s="116" t="str">
        <f t="shared" si="41"/>
        <v/>
      </c>
      <c r="Y341" s="114"/>
      <c r="Z341" s="119"/>
      <c r="AA341" s="120" t="str">
        <f t="shared" si="42"/>
        <v/>
      </c>
      <c r="AB341" s="114"/>
      <c r="AC341" s="116" t="str">
        <f>IFERROR(+VLOOKUP(Z341,[1]BASE!$Z$4:$AA$246,2,0),"")</f>
        <v/>
      </c>
      <c r="AD341" s="121"/>
      <c r="AE341" s="121"/>
      <c r="AF341" s="122">
        <f t="shared" si="43"/>
        <v>0</v>
      </c>
      <c r="AG341" s="123"/>
      <c r="AH341" s="124">
        <v>0</v>
      </c>
      <c r="AI341" s="124">
        <v>0</v>
      </c>
      <c r="AJ341" s="124">
        <v>0</v>
      </c>
      <c r="AK341" s="124">
        <v>0</v>
      </c>
      <c r="AL341" s="124">
        <v>0</v>
      </c>
      <c r="AM341" s="124">
        <v>0</v>
      </c>
      <c r="AN341" s="124">
        <v>0</v>
      </c>
      <c r="AO341" s="124">
        <v>0</v>
      </c>
      <c r="AP341" s="124">
        <v>0</v>
      </c>
      <c r="AQ341" s="124">
        <v>0</v>
      </c>
      <c r="AR341" s="124">
        <v>0</v>
      </c>
      <c r="AS341" s="124">
        <v>0</v>
      </c>
      <c r="AT341" s="125">
        <f t="shared" si="44"/>
        <v>0</v>
      </c>
      <c r="AU341" s="125">
        <f t="shared" si="45"/>
        <v>0</v>
      </c>
      <c r="AV341" s="125">
        <f t="shared" si="46"/>
        <v>0</v>
      </c>
      <c r="AW341" s="125">
        <f t="shared" si="47"/>
        <v>0</v>
      </c>
    </row>
    <row r="342" spans="1:49" s="126" customFormat="1" ht="97.15" customHeight="1" x14ac:dyDescent="0.25">
      <c r="A342" s="113"/>
      <c r="B342" s="114"/>
      <c r="C342" s="115"/>
      <c r="D342" s="116" t="str">
        <f>IFERROR(+VLOOKUP(C342,[1]BASE!$Q$4:$R$241,2,0),"")</f>
        <v/>
      </c>
      <c r="E342" s="116" t="str">
        <f>IFERROR(+VLOOKUP(C342,[1]BASE!$H$4:$N$241,3,0),"")</f>
        <v/>
      </c>
      <c r="F342" s="116" t="str">
        <f>IFERROR(+VLOOKUP(C342,[1]BASE!$H$4:$N$241,4,0),"")</f>
        <v/>
      </c>
      <c r="G342" s="114"/>
      <c r="H342" s="117" t="str">
        <f>+IFERROR(VLOOKUP(G342,[1]BASE!$AL$4:$AM$31,2,0),"")</f>
        <v/>
      </c>
      <c r="I342" s="116" t="str">
        <f>IFERROR(+VLOOKUP(C342,[1]BASE!$AC$4:$AD$176,2,0),"")</f>
        <v/>
      </c>
      <c r="J342" s="115"/>
      <c r="K342" s="114"/>
      <c r="L342" s="116" t="str">
        <f t="shared" si="40"/>
        <v/>
      </c>
      <c r="M342" s="114"/>
      <c r="N342" s="114"/>
      <c r="O342" s="114"/>
      <c r="P342" s="114"/>
      <c r="Q342" s="114"/>
      <c r="R342" s="114"/>
      <c r="S342" s="114"/>
      <c r="T342" s="114"/>
      <c r="U342" s="114"/>
      <c r="V342" s="115"/>
      <c r="W342" s="114"/>
      <c r="X342" s="116" t="str">
        <f t="shared" si="41"/>
        <v/>
      </c>
      <c r="Y342" s="114"/>
      <c r="Z342" s="119"/>
      <c r="AA342" s="120" t="str">
        <f t="shared" si="42"/>
        <v/>
      </c>
      <c r="AB342" s="114"/>
      <c r="AC342" s="116" t="str">
        <f>IFERROR(+VLOOKUP(Z342,[1]BASE!$Z$4:$AA$246,2,0),"")</f>
        <v/>
      </c>
      <c r="AD342" s="121"/>
      <c r="AE342" s="121"/>
      <c r="AF342" s="122">
        <f t="shared" si="43"/>
        <v>0</v>
      </c>
      <c r="AG342" s="123"/>
      <c r="AH342" s="124">
        <v>0</v>
      </c>
      <c r="AI342" s="124">
        <v>0</v>
      </c>
      <c r="AJ342" s="124">
        <v>0</v>
      </c>
      <c r="AK342" s="124">
        <v>0</v>
      </c>
      <c r="AL342" s="124">
        <v>0</v>
      </c>
      <c r="AM342" s="124">
        <v>0</v>
      </c>
      <c r="AN342" s="124">
        <v>0</v>
      </c>
      <c r="AO342" s="124">
        <v>0</v>
      </c>
      <c r="AP342" s="124">
        <v>0</v>
      </c>
      <c r="AQ342" s="124">
        <v>0</v>
      </c>
      <c r="AR342" s="124">
        <v>0</v>
      </c>
      <c r="AS342" s="124">
        <v>0</v>
      </c>
      <c r="AT342" s="125">
        <f t="shared" si="44"/>
        <v>0</v>
      </c>
      <c r="AU342" s="125">
        <f t="shared" si="45"/>
        <v>0</v>
      </c>
      <c r="AV342" s="125">
        <f t="shared" si="46"/>
        <v>0</v>
      </c>
      <c r="AW342" s="125">
        <f t="shared" si="47"/>
        <v>0</v>
      </c>
    </row>
    <row r="343" spans="1:49" s="126" customFormat="1" ht="97.15" customHeight="1" x14ac:dyDescent="0.25">
      <c r="A343" s="113"/>
      <c r="B343" s="114"/>
      <c r="C343" s="115"/>
      <c r="D343" s="116" t="str">
        <f>IFERROR(+VLOOKUP(C343,[1]BASE!$Q$4:$R$241,2,0),"")</f>
        <v/>
      </c>
      <c r="E343" s="116" t="str">
        <f>IFERROR(+VLOOKUP(C343,[1]BASE!$H$4:$N$241,3,0),"")</f>
        <v/>
      </c>
      <c r="F343" s="116" t="str">
        <f>IFERROR(+VLOOKUP(C343,[1]BASE!$H$4:$N$241,4,0),"")</f>
        <v/>
      </c>
      <c r="G343" s="114"/>
      <c r="H343" s="117" t="str">
        <f>+IFERROR(VLOOKUP(G343,[1]BASE!$AL$4:$AM$31,2,0),"")</f>
        <v/>
      </c>
      <c r="I343" s="116" t="str">
        <f>IFERROR(+VLOOKUP(C343,[1]BASE!$AC$4:$AD$176,2,0),"")</f>
        <v/>
      </c>
      <c r="J343" s="115"/>
      <c r="K343" s="114"/>
      <c r="L343" s="116" t="str">
        <f t="shared" si="40"/>
        <v/>
      </c>
      <c r="M343" s="114"/>
      <c r="N343" s="114"/>
      <c r="O343" s="114"/>
      <c r="P343" s="114"/>
      <c r="Q343" s="114"/>
      <c r="R343" s="114"/>
      <c r="S343" s="114"/>
      <c r="T343" s="114"/>
      <c r="U343" s="114"/>
      <c r="V343" s="115"/>
      <c r="W343" s="114"/>
      <c r="X343" s="116" t="str">
        <f t="shared" si="41"/>
        <v/>
      </c>
      <c r="Y343" s="114"/>
      <c r="Z343" s="119"/>
      <c r="AA343" s="120" t="str">
        <f t="shared" si="42"/>
        <v/>
      </c>
      <c r="AB343" s="114"/>
      <c r="AC343" s="116" t="str">
        <f>IFERROR(+VLOOKUP(Z343,[1]BASE!$Z$4:$AA$246,2,0),"")</f>
        <v/>
      </c>
      <c r="AD343" s="121"/>
      <c r="AE343" s="121"/>
      <c r="AF343" s="122">
        <f t="shared" si="43"/>
        <v>0</v>
      </c>
      <c r="AG343" s="123"/>
      <c r="AH343" s="124">
        <v>0</v>
      </c>
      <c r="AI343" s="124">
        <v>0</v>
      </c>
      <c r="AJ343" s="124">
        <v>0</v>
      </c>
      <c r="AK343" s="124">
        <v>0</v>
      </c>
      <c r="AL343" s="124">
        <v>0</v>
      </c>
      <c r="AM343" s="124">
        <v>0</v>
      </c>
      <c r="AN343" s="124">
        <v>0</v>
      </c>
      <c r="AO343" s="124">
        <v>0</v>
      </c>
      <c r="AP343" s="124">
        <v>0</v>
      </c>
      <c r="AQ343" s="124">
        <v>0</v>
      </c>
      <c r="AR343" s="124">
        <v>0</v>
      </c>
      <c r="AS343" s="124">
        <v>0</v>
      </c>
      <c r="AT343" s="125">
        <f t="shared" si="44"/>
        <v>0</v>
      </c>
      <c r="AU343" s="125">
        <f t="shared" si="45"/>
        <v>0</v>
      </c>
      <c r="AV343" s="125">
        <f t="shared" si="46"/>
        <v>0</v>
      </c>
      <c r="AW343" s="125">
        <f t="shared" si="47"/>
        <v>0</v>
      </c>
    </row>
    <row r="344" spans="1:49" s="126" customFormat="1" ht="97.15" customHeight="1" x14ac:dyDescent="0.25">
      <c r="A344" s="113"/>
      <c r="B344" s="114"/>
      <c r="C344" s="115"/>
      <c r="D344" s="116" t="str">
        <f>IFERROR(+VLOOKUP(C344,[1]BASE!$Q$4:$R$241,2,0),"")</f>
        <v/>
      </c>
      <c r="E344" s="116" t="str">
        <f>IFERROR(+VLOOKUP(C344,[1]BASE!$H$4:$N$241,3,0),"")</f>
        <v/>
      </c>
      <c r="F344" s="116" t="str">
        <f>IFERROR(+VLOOKUP(C344,[1]BASE!$H$4:$N$241,4,0),"")</f>
        <v/>
      </c>
      <c r="G344" s="114"/>
      <c r="H344" s="117" t="str">
        <f>+IFERROR(VLOOKUP(G344,[1]BASE!$AL$4:$AM$31,2,0),"")</f>
        <v/>
      </c>
      <c r="I344" s="116" t="str">
        <f>IFERROR(+VLOOKUP(C344,[1]BASE!$AC$4:$AD$176,2,0),"")</f>
        <v/>
      </c>
      <c r="J344" s="115"/>
      <c r="K344" s="114"/>
      <c r="L344" s="116" t="str">
        <f t="shared" si="40"/>
        <v/>
      </c>
      <c r="M344" s="114"/>
      <c r="N344" s="114"/>
      <c r="O344" s="114"/>
      <c r="P344" s="114"/>
      <c r="Q344" s="114"/>
      <c r="R344" s="114"/>
      <c r="S344" s="114"/>
      <c r="T344" s="114"/>
      <c r="U344" s="114"/>
      <c r="V344" s="115"/>
      <c r="W344" s="114"/>
      <c r="X344" s="116" t="str">
        <f t="shared" si="41"/>
        <v/>
      </c>
      <c r="Y344" s="114"/>
      <c r="Z344" s="119"/>
      <c r="AA344" s="120" t="str">
        <f t="shared" si="42"/>
        <v/>
      </c>
      <c r="AB344" s="114"/>
      <c r="AC344" s="116" t="str">
        <f>IFERROR(+VLOOKUP(Z344,[1]BASE!$Z$4:$AA$246,2,0),"")</f>
        <v/>
      </c>
      <c r="AD344" s="121"/>
      <c r="AE344" s="121"/>
      <c r="AF344" s="122">
        <f t="shared" si="43"/>
        <v>0</v>
      </c>
      <c r="AG344" s="123"/>
      <c r="AH344" s="124">
        <v>0</v>
      </c>
      <c r="AI344" s="124">
        <v>0</v>
      </c>
      <c r="AJ344" s="124">
        <v>0</v>
      </c>
      <c r="AK344" s="124">
        <v>0</v>
      </c>
      <c r="AL344" s="124">
        <v>0</v>
      </c>
      <c r="AM344" s="124">
        <v>0</v>
      </c>
      <c r="AN344" s="124">
        <v>0</v>
      </c>
      <c r="AO344" s="124">
        <v>0</v>
      </c>
      <c r="AP344" s="124">
        <v>0</v>
      </c>
      <c r="AQ344" s="124">
        <v>0</v>
      </c>
      <c r="AR344" s="124">
        <v>0</v>
      </c>
      <c r="AS344" s="124">
        <v>0</v>
      </c>
      <c r="AT344" s="125">
        <f t="shared" si="44"/>
        <v>0</v>
      </c>
      <c r="AU344" s="125">
        <f t="shared" si="45"/>
        <v>0</v>
      </c>
      <c r="AV344" s="125">
        <f t="shared" si="46"/>
        <v>0</v>
      </c>
      <c r="AW344" s="125">
        <f t="shared" si="47"/>
        <v>0</v>
      </c>
    </row>
    <row r="345" spans="1:49" s="126" customFormat="1" ht="97.15" customHeight="1" x14ac:dyDescent="0.25">
      <c r="A345" s="113"/>
      <c r="B345" s="114"/>
      <c r="C345" s="115"/>
      <c r="D345" s="116" t="str">
        <f>IFERROR(+VLOOKUP(C345,[1]BASE!$Q$4:$R$241,2,0),"")</f>
        <v/>
      </c>
      <c r="E345" s="116" t="str">
        <f>IFERROR(+VLOOKUP(C345,[1]BASE!$H$4:$N$241,3,0),"")</f>
        <v/>
      </c>
      <c r="F345" s="116" t="str">
        <f>IFERROR(+VLOOKUP(C345,[1]BASE!$H$4:$N$241,4,0),"")</f>
        <v/>
      </c>
      <c r="G345" s="114"/>
      <c r="H345" s="117" t="str">
        <f>+IFERROR(VLOOKUP(G345,[1]BASE!$AL$4:$AM$31,2,0),"")</f>
        <v/>
      </c>
      <c r="I345" s="116" t="str">
        <f>IFERROR(+VLOOKUP(C345,[1]BASE!$AC$4:$AD$176,2,0),"")</f>
        <v/>
      </c>
      <c r="J345" s="115"/>
      <c r="K345" s="114"/>
      <c r="L345" s="116" t="str">
        <f t="shared" si="40"/>
        <v/>
      </c>
      <c r="M345" s="114"/>
      <c r="N345" s="114"/>
      <c r="O345" s="114"/>
      <c r="P345" s="114"/>
      <c r="Q345" s="114"/>
      <c r="R345" s="114"/>
      <c r="S345" s="114"/>
      <c r="T345" s="114"/>
      <c r="U345" s="114"/>
      <c r="V345" s="115"/>
      <c r="W345" s="114"/>
      <c r="X345" s="116" t="str">
        <f t="shared" si="41"/>
        <v/>
      </c>
      <c r="Y345" s="114"/>
      <c r="Z345" s="119"/>
      <c r="AA345" s="120" t="str">
        <f t="shared" si="42"/>
        <v/>
      </c>
      <c r="AB345" s="114"/>
      <c r="AC345" s="116" t="str">
        <f>IFERROR(+VLOOKUP(Z345,[1]BASE!$Z$4:$AA$246,2,0),"")</f>
        <v/>
      </c>
      <c r="AD345" s="121"/>
      <c r="AE345" s="121"/>
      <c r="AF345" s="122">
        <f t="shared" si="43"/>
        <v>0</v>
      </c>
      <c r="AG345" s="123"/>
      <c r="AH345" s="124">
        <v>0</v>
      </c>
      <c r="AI345" s="124">
        <v>0</v>
      </c>
      <c r="AJ345" s="124">
        <v>0</v>
      </c>
      <c r="AK345" s="124">
        <v>0</v>
      </c>
      <c r="AL345" s="124">
        <v>0</v>
      </c>
      <c r="AM345" s="124">
        <v>0</v>
      </c>
      <c r="AN345" s="124">
        <v>0</v>
      </c>
      <c r="AO345" s="124">
        <v>0</v>
      </c>
      <c r="AP345" s="124">
        <v>0</v>
      </c>
      <c r="AQ345" s="124">
        <v>0</v>
      </c>
      <c r="AR345" s="124">
        <v>0</v>
      </c>
      <c r="AS345" s="124">
        <v>0</v>
      </c>
      <c r="AT345" s="125">
        <f t="shared" si="44"/>
        <v>0</v>
      </c>
      <c r="AU345" s="125">
        <f t="shared" si="45"/>
        <v>0</v>
      </c>
      <c r="AV345" s="125">
        <f t="shared" si="46"/>
        <v>0</v>
      </c>
      <c r="AW345" s="125">
        <f t="shared" si="47"/>
        <v>0</v>
      </c>
    </row>
    <row r="346" spans="1:49" s="126" customFormat="1" ht="97.15" customHeight="1" x14ac:dyDescent="0.25">
      <c r="A346" s="113"/>
      <c r="B346" s="114"/>
      <c r="C346" s="115"/>
      <c r="D346" s="116" t="str">
        <f>IFERROR(+VLOOKUP(C346,[1]BASE!$Q$4:$R$241,2,0),"")</f>
        <v/>
      </c>
      <c r="E346" s="116" t="str">
        <f>IFERROR(+VLOOKUP(C346,[1]BASE!$H$4:$N$241,3,0),"")</f>
        <v/>
      </c>
      <c r="F346" s="116" t="str">
        <f>IFERROR(+VLOOKUP(C346,[1]BASE!$H$4:$N$241,4,0),"")</f>
        <v/>
      </c>
      <c r="G346" s="114"/>
      <c r="H346" s="117" t="str">
        <f>+IFERROR(VLOOKUP(G346,[1]BASE!$AL$4:$AM$31,2,0),"")</f>
        <v/>
      </c>
      <c r="I346" s="116" t="str">
        <f>IFERROR(+VLOOKUP(C346,[1]BASE!$AC$4:$AD$176,2,0),"")</f>
        <v/>
      </c>
      <c r="J346" s="115"/>
      <c r="K346" s="114"/>
      <c r="L346" s="116" t="str">
        <f t="shared" si="40"/>
        <v/>
      </c>
      <c r="M346" s="114"/>
      <c r="N346" s="114"/>
      <c r="O346" s="114"/>
      <c r="P346" s="114"/>
      <c r="Q346" s="114"/>
      <c r="R346" s="114"/>
      <c r="S346" s="114"/>
      <c r="T346" s="114"/>
      <c r="U346" s="114"/>
      <c r="V346" s="115"/>
      <c r="W346" s="114"/>
      <c r="X346" s="116" t="str">
        <f t="shared" si="41"/>
        <v/>
      </c>
      <c r="Y346" s="114"/>
      <c r="Z346" s="119"/>
      <c r="AA346" s="120" t="str">
        <f t="shared" si="42"/>
        <v/>
      </c>
      <c r="AB346" s="114"/>
      <c r="AC346" s="116" t="str">
        <f>IFERROR(+VLOOKUP(Z346,[1]BASE!$Z$4:$AA$246,2,0),"")</f>
        <v/>
      </c>
      <c r="AD346" s="121"/>
      <c r="AE346" s="121"/>
      <c r="AF346" s="122">
        <f t="shared" si="43"/>
        <v>0</v>
      </c>
      <c r="AG346" s="123"/>
      <c r="AH346" s="124">
        <v>0</v>
      </c>
      <c r="AI346" s="124">
        <v>0</v>
      </c>
      <c r="AJ346" s="124">
        <v>0</v>
      </c>
      <c r="AK346" s="124">
        <v>0</v>
      </c>
      <c r="AL346" s="124">
        <v>0</v>
      </c>
      <c r="AM346" s="124">
        <v>0</v>
      </c>
      <c r="AN346" s="124">
        <v>0</v>
      </c>
      <c r="AO346" s="124">
        <v>0</v>
      </c>
      <c r="AP346" s="124">
        <v>0</v>
      </c>
      <c r="AQ346" s="124">
        <v>0</v>
      </c>
      <c r="AR346" s="124">
        <v>0</v>
      </c>
      <c r="AS346" s="124">
        <v>0</v>
      </c>
      <c r="AT346" s="125">
        <f t="shared" si="44"/>
        <v>0</v>
      </c>
      <c r="AU346" s="125">
        <f t="shared" si="45"/>
        <v>0</v>
      </c>
      <c r="AV346" s="125">
        <f t="shared" si="46"/>
        <v>0</v>
      </c>
      <c r="AW346" s="125">
        <f t="shared" si="47"/>
        <v>0</v>
      </c>
    </row>
    <row r="347" spans="1:49" s="126" customFormat="1" ht="97.15" customHeight="1" x14ac:dyDescent="0.25">
      <c r="A347" s="113"/>
      <c r="B347" s="114"/>
      <c r="C347" s="115"/>
      <c r="D347" s="116" t="str">
        <f>IFERROR(+VLOOKUP(C347,[1]BASE!$Q$4:$R$241,2,0),"")</f>
        <v/>
      </c>
      <c r="E347" s="116" t="str">
        <f>IFERROR(+VLOOKUP(C347,[1]BASE!$H$4:$N$241,3,0),"")</f>
        <v/>
      </c>
      <c r="F347" s="116" t="str">
        <f>IFERROR(+VLOOKUP(C347,[1]BASE!$H$4:$N$241,4,0),"")</f>
        <v/>
      </c>
      <c r="G347" s="114"/>
      <c r="H347" s="117" t="str">
        <f>+IFERROR(VLOOKUP(G347,[1]BASE!$AL$4:$AM$31,2,0),"")</f>
        <v/>
      </c>
      <c r="I347" s="116" t="str">
        <f>IFERROR(+VLOOKUP(C347,[1]BASE!$AC$4:$AD$176,2,0),"")</f>
        <v/>
      </c>
      <c r="J347" s="115"/>
      <c r="K347" s="114"/>
      <c r="L347" s="116" t="str">
        <f t="shared" si="40"/>
        <v/>
      </c>
      <c r="M347" s="114"/>
      <c r="N347" s="114"/>
      <c r="O347" s="114"/>
      <c r="P347" s="114"/>
      <c r="Q347" s="114"/>
      <c r="R347" s="114"/>
      <c r="S347" s="114"/>
      <c r="T347" s="114"/>
      <c r="U347" s="114"/>
      <c r="V347" s="115"/>
      <c r="W347" s="114"/>
      <c r="X347" s="116" t="str">
        <f t="shared" si="41"/>
        <v/>
      </c>
      <c r="Y347" s="114"/>
      <c r="Z347" s="119"/>
      <c r="AA347" s="120" t="str">
        <f t="shared" si="42"/>
        <v/>
      </c>
      <c r="AB347" s="114"/>
      <c r="AC347" s="116" t="str">
        <f>IFERROR(+VLOOKUP(Z347,[1]BASE!$Z$4:$AA$246,2,0),"")</f>
        <v/>
      </c>
      <c r="AD347" s="121"/>
      <c r="AE347" s="121"/>
      <c r="AF347" s="122">
        <f t="shared" si="43"/>
        <v>0</v>
      </c>
      <c r="AG347" s="123"/>
      <c r="AH347" s="124">
        <v>0</v>
      </c>
      <c r="AI347" s="124">
        <v>0</v>
      </c>
      <c r="AJ347" s="124">
        <v>0</v>
      </c>
      <c r="AK347" s="124">
        <v>0</v>
      </c>
      <c r="AL347" s="124">
        <v>0</v>
      </c>
      <c r="AM347" s="124">
        <v>0</v>
      </c>
      <c r="AN347" s="124">
        <v>0</v>
      </c>
      <c r="AO347" s="124">
        <v>0</v>
      </c>
      <c r="AP347" s="124">
        <v>0</v>
      </c>
      <c r="AQ347" s="124">
        <v>0</v>
      </c>
      <c r="AR347" s="124">
        <v>0</v>
      </c>
      <c r="AS347" s="124">
        <v>0</v>
      </c>
      <c r="AT347" s="125">
        <f t="shared" si="44"/>
        <v>0</v>
      </c>
      <c r="AU347" s="125">
        <f t="shared" si="45"/>
        <v>0</v>
      </c>
      <c r="AV347" s="125">
        <f t="shared" si="46"/>
        <v>0</v>
      </c>
      <c r="AW347" s="125">
        <f t="shared" si="47"/>
        <v>0</v>
      </c>
    </row>
    <row r="348" spans="1:49" s="126" customFormat="1" ht="97.15" customHeight="1" x14ac:dyDescent="0.25">
      <c r="A348" s="113"/>
      <c r="B348" s="114"/>
      <c r="C348" s="115"/>
      <c r="D348" s="116" t="str">
        <f>IFERROR(+VLOOKUP(C348,[1]BASE!$Q$4:$R$241,2,0),"")</f>
        <v/>
      </c>
      <c r="E348" s="116" t="str">
        <f>IFERROR(+VLOOKUP(C348,[1]BASE!$H$4:$N$241,3,0),"")</f>
        <v/>
      </c>
      <c r="F348" s="116" t="str">
        <f>IFERROR(+VLOOKUP(C348,[1]BASE!$H$4:$N$241,4,0),"")</f>
        <v/>
      </c>
      <c r="G348" s="114"/>
      <c r="H348" s="117" t="str">
        <f>+IFERROR(VLOOKUP(G348,[1]BASE!$AL$4:$AM$31,2,0),"")</f>
        <v/>
      </c>
      <c r="I348" s="116" t="str">
        <f>IFERROR(+VLOOKUP(C348,[1]BASE!$AC$4:$AD$176,2,0),"")</f>
        <v/>
      </c>
      <c r="J348" s="115"/>
      <c r="K348" s="114"/>
      <c r="L348" s="116" t="str">
        <f t="shared" si="40"/>
        <v/>
      </c>
      <c r="M348" s="114"/>
      <c r="N348" s="114"/>
      <c r="O348" s="114"/>
      <c r="P348" s="114"/>
      <c r="Q348" s="114"/>
      <c r="R348" s="114"/>
      <c r="S348" s="114"/>
      <c r="T348" s="114"/>
      <c r="U348" s="114"/>
      <c r="V348" s="115"/>
      <c r="W348" s="114"/>
      <c r="X348" s="116" t="str">
        <f t="shared" si="41"/>
        <v/>
      </c>
      <c r="Y348" s="114"/>
      <c r="Z348" s="119"/>
      <c r="AA348" s="120" t="str">
        <f t="shared" si="42"/>
        <v/>
      </c>
      <c r="AB348" s="114"/>
      <c r="AC348" s="116" t="str">
        <f>IFERROR(+VLOOKUP(Z348,[1]BASE!$Z$4:$AA$246,2,0),"")</f>
        <v/>
      </c>
      <c r="AD348" s="121"/>
      <c r="AE348" s="121"/>
      <c r="AF348" s="122">
        <f t="shared" si="43"/>
        <v>0</v>
      </c>
      <c r="AG348" s="123"/>
      <c r="AH348" s="124">
        <v>0</v>
      </c>
      <c r="AI348" s="124">
        <v>0</v>
      </c>
      <c r="AJ348" s="124">
        <v>0</v>
      </c>
      <c r="AK348" s="124">
        <v>0</v>
      </c>
      <c r="AL348" s="124">
        <v>0</v>
      </c>
      <c r="AM348" s="124">
        <v>0</v>
      </c>
      <c r="AN348" s="124">
        <v>0</v>
      </c>
      <c r="AO348" s="124">
        <v>0</v>
      </c>
      <c r="AP348" s="124">
        <v>0</v>
      </c>
      <c r="AQ348" s="124">
        <v>0</v>
      </c>
      <c r="AR348" s="124">
        <v>0</v>
      </c>
      <c r="AS348" s="124">
        <v>0</v>
      </c>
      <c r="AT348" s="125">
        <f t="shared" si="44"/>
        <v>0</v>
      </c>
      <c r="AU348" s="125">
        <f t="shared" si="45"/>
        <v>0</v>
      </c>
      <c r="AV348" s="125">
        <f t="shared" si="46"/>
        <v>0</v>
      </c>
      <c r="AW348" s="125">
        <f t="shared" si="47"/>
        <v>0</v>
      </c>
    </row>
    <row r="349" spans="1:49" s="126" customFormat="1" ht="97.15" customHeight="1" x14ac:dyDescent="0.25">
      <c r="A349" s="113"/>
      <c r="B349" s="114"/>
      <c r="C349" s="115"/>
      <c r="D349" s="116" t="str">
        <f>IFERROR(+VLOOKUP(C349,[1]BASE!$Q$4:$R$241,2,0),"")</f>
        <v/>
      </c>
      <c r="E349" s="116" t="str">
        <f>IFERROR(+VLOOKUP(C349,[1]BASE!$H$4:$N$241,3,0),"")</f>
        <v/>
      </c>
      <c r="F349" s="116" t="str">
        <f>IFERROR(+VLOOKUP(C349,[1]BASE!$H$4:$N$241,4,0),"")</f>
        <v/>
      </c>
      <c r="G349" s="114"/>
      <c r="H349" s="117" t="str">
        <f>+IFERROR(VLOOKUP(G349,[1]BASE!$AL$4:$AM$31,2,0),"")</f>
        <v/>
      </c>
      <c r="I349" s="116" t="str">
        <f>IFERROR(+VLOOKUP(C349,[1]BASE!$AC$4:$AD$176,2,0),"")</f>
        <v/>
      </c>
      <c r="J349" s="115"/>
      <c r="K349" s="114"/>
      <c r="L349" s="116" t="str">
        <f t="shared" si="40"/>
        <v/>
      </c>
      <c r="M349" s="114"/>
      <c r="N349" s="114"/>
      <c r="O349" s="114"/>
      <c r="P349" s="114"/>
      <c r="Q349" s="114"/>
      <c r="R349" s="114"/>
      <c r="S349" s="114"/>
      <c r="T349" s="114"/>
      <c r="U349" s="114"/>
      <c r="V349" s="115"/>
      <c r="W349" s="114"/>
      <c r="X349" s="116" t="str">
        <f t="shared" si="41"/>
        <v/>
      </c>
      <c r="Y349" s="114"/>
      <c r="Z349" s="119"/>
      <c r="AA349" s="120" t="str">
        <f t="shared" si="42"/>
        <v/>
      </c>
      <c r="AB349" s="114"/>
      <c r="AC349" s="116" t="str">
        <f>IFERROR(+VLOOKUP(Z349,[1]BASE!$Z$4:$AA$246,2,0),"")</f>
        <v/>
      </c>
      <c r="AD349" s="121"/>
      <c r="AE349" s="121"/>
      <c r="AF349" s="122">
        <f t="shared" si="43"/>
        <v>0</v>
      </c>
      <c r="AG349" s="123"/>
      <c r="AH349" s="124">
        <v>0</v>
      </c>
      <c r="AI349" s="124">
        <v>0</v>
      </c>
      <c r="AJ349" s="124">
        <v>0</v>
      </c>
      <c r="AK349" s="124">
        <v>0</v>
      </c>
      <c r="AL349" s="124">
        <v>0</v>
      </c>
      <c r="AM349" s="124">
        <v>0</v>
      </c>
      <c r="AN349" s="124">
        <v>0</v>
      </c>
      <c r="AO349" s="124">
        <v>0</v>
      </c>
      <c r="AP349" s="124">
        <v>0</v>
      </c>
      <c r="AQ349" s="124">
        <v>0</v>
      </c>
      <c r="AR349" s="124">
        <v>0</v>
      </c>
      <c r="AS349" s="124">
        <v>0</v>
      </c>
      <c r="AT349" s="125">
        <f t="shared" si="44"/>
        <v>0</v>
      </c>
      <c r="AU349" s="125">
        <f t="shared" si="45"/>
        <v>0</v>
      </c>
      <c r="AV349" s="125">
        <f t="shared" si="46"/>
        <v>0</v>
      </c>
      <c r="AW349" s="125">
        <f t="shared" si="47"/>
        <v>0</v>
      </c>
    </row>
    <row r="350" spans="1:49" s="126" customFormat="1" ht="97.15" customHeight="1" x14ac:dyDescent="0.25">
      <c r="A350" s="113"/>
      <c r="B350" s="114"/>
      <c r="C350" s="115"/>
      <c r="D350" s="116" t="str">
        <f>IFERROR(+VLOOKUP(C350,[1]BASE!$Q$4:$R$241,2,0),"")</f>
        <v/>
      </c>
      <c r="E350" s="116" t="str">
        <f>IFERROR(+VLOOKUP(C350,[1]BASE!$H$4:$N$241,3,0),"")</f>
        <v/>
      </c>
      <c r="F350" s="116" t="str">
        <f>IFERROR(+VLOOKUP(C350,[1]BASE!$H$4:$N$241,4,0),"")</f>
        <v/>
      </c>
      <c r="G350" s="114"/>
      <c r="H350" s="117" t="str">
        <f>+IFERROR(VLOOKUP(G350,[1]BASE!$AL$4:$AM$31,2,0),"")</f>
        <v/>
      </c>
      <c r="I350" s="116" t="str">
        <f>IFERROR(+VLOOKUP(C350,[1]BASE!$AC$4:$AD$176,2,0),"")</f>
        <v/>
      </c>
      <c r="J350" s="115"/>
      <c r="K350" s="114"/>
      <c r="L350" s="116" t="str">
        <f t="shared" si="40"/>
        <v/>
      </c>
      <c r="M350" s="114"/>
      <c r="N350" s="114"/>
      <c r="O350" s="114"/>
      <c r="P350" s="114"/>
      <c r="Q350" s="114"/>
      <c r="R350" s="114"/>
      <c r="S350" s="114"/>
      <c r="T350" s="114"/>
      <c r="U350" s="114"/>
      <c r="V350" s="115"/>
      <c r="W350" s="114"/>
      <c r="X350" s="116" t="str">
        <f t="shared" si="41"/>
        <v/>
      </c>
      <c r="Y350" s="114"/>
      <c r="Z350" s="119"/>
      <c r="AA350" s="120" t="str">
        <f t="shared" si="42"/>
        <v/>
      </c>
      <c r="AB350" s="114"/>
      <c r="AC350" s="116" t="str">
        <f>IFERROR(+VLOOKUP(Z350,[1]BASE!$Z$4:$AA$246,2,0),"")</f>
        <v/>
      </c>
      <c r="AD350" s="121"/>
      <c r="AE350" s="121"/>
      <c r="AF350" s="122">
        <f t="shared" si="43"/>
        <v>0</v>
      </c>
      <c r="AG350" s="123"/>
      <c r="AH350" s="124">
        <v>0</v>
      </c>
      <c r="AI350" s="124">
        <v>0</v>
      </c>
      <c r="AJ350" s="124">
        <v>0</v>
      </c>
      <c r="AK350" s="124">
        <v>0</v>
      </c>
      <c r="AL350" s="124">
        <v>0</v>
      </c>
      <c r="AM350" s="124">
        <v>0</v>
      </c>
      <c r="AN350" s="124">
        <v>0</v>
      </c>
      <c r="AO350" s="124">
        <v>0</v>
      </c>
      <c r="AP350" s="124">
        <v>0</v>
      </c>
      <c r="AQ350" s="124">
        <v>0</v>
      </c>
      <c r="AR350" s="124">
        <v>0</v>
      </c>
      <c r="AS350" s="124">
        <v>0</v>
      </c>
      <c r="AT350" s="125">
        <f t="shared" si="44"/>
        <v>0</v>
      </c>
      <c r="AU350" s="125">
        <f t="shared" si="45"/>
        <v>0</v>
      </c>
      <c r="AV350" s="125">
        <f t="shared" si="46"/>
        <v>0</v>
      </c>
      <c r="AW350" s="125">
        <f t="shared" si="47"/>
        <v>0</v>
      </c>
    </row>
    <row r="351" spans="1:49" s="126" customFormat="1" ht="97.15" customHeight="1" x14ac:dyDescent="0.25">
      <c r="A351" s="113"/>
      <c r="B351" s="114"/>
      <c r="C351" s="115"/>
      <c r="D351" s="116" t="str">
        <f>IFERROR(+VLOOKUP(C351,[1]BASE!$Q$4:$R$241,2,0),"")</f>
        <v/>
      </c>
      <c r="E351" s="116" t="str">
        <f>IFERROR(+VLOOKUP(C351,[1]BASE!$H$4:$N$241,3,0),"")</f>
        <v/>
      </c>
      <c r="F351" s="116" t="str">
        <f>IFERROR(+VLOOKUP(C351,[1]BASE!$H$4:$N$241,4,0),"")</f>
        <v/>
      </c>
      <c r="G351" s="114"/>
      <c r="H351" s="117" t="str">
        <f>+IFERROR(VLOOKUP(G351,[1]BASE!$AL$4:$AM$31,2,0),"")</f>
        <v/>
      </c>
      <c r="I351" s="116" t="str">
        <f>IFERROR(+VLOOKUP(C351,[1]BASE!$AC$4:$AD$176,2,0),"")</f>
        <v/>
      </c>
      <c r="J351" s="115"/>
      <c r="K351" s="114"/>
      <c r="L351" s="116" t="str">
        <f t="shared" si="40"/>
        <v/>
      </c>
      <c r="M351" s="114"/>
      <c r="N351" s="114"/>
      <c r="O351" s="114"/>
      <c r="P351" s="114"/>
      <c r="Q351" s="114"/>
      <c r="R351" s="114"/>
      <c r="S351" s="114"/>
      <c r="T351" s="114"/>
      <c r="U351" s="114"/>
      <c r="V351" s="115"/>
      <c r="W351" s="114"/>
      <c r="X351" s="116" t="str">
        <f t="shared" si="41"/>
        <v/>
      </c>
      <c r="Y351" s="114"/>
      <c r="Z351" s="119"/>
      <c r="AA351" s="120" t="str">
        <f t="shared" si="42"/>
        <v/>
      </c>
      <c r="AB351" s="114"/>
      <c r="AC351" s="116" t="str">
        <f>IFERROR(+VLOOKUP(Z351,[1]BASE!$Z$4:$AA$246,2,0),"")</f>
        <v/>
      </c>
      <c r="AD351" s="121"/>
      <c r="AE351" s="121"/>
      <c r="AF351" s="122">
        <f t="shared" si="43"/>
        <v>0</v>
      </c>
      <c r="AG351" s="123"/>
      <c r="AH351" s="124">
        <v>0</v>
      </c>
      <c r="AI351" s="124">
        <v>0</v>
      </c>
      <c r="AJ351" s="124">
        <v>0</v>
      </c>
      <c r="AK351" s="124">
        <v>0</v>
      </c>
      <c r="AL351" s="124">
        <v>0</v>
      </c>
      <c r="AM351" s="124">
        <v>0</v>
      </c>
      <c r="AN351" s="124">
        <v>0</v>
      </c>
      <c r="AO351" s="124">
        <v>0</v>
      </c>
      <c r="AP351" s="124">
        <v>0</v>
      </c>
      <c r="AQ351" s="124">
        <v>0</v>
      </c>
      <c r="AR351" s="124">
        <v>0</v>
      </c>
      <c r="AS351" s="124">
        <v>0</v>
      </c>
      <c r="AT351" s="125">
        <f t="shared" si="44"/>
        <v>0</v>
      </c>
      <c r="AU351" s="125">
        <f t="shared" si="45"/>
        <v>0</v>
      </c>
      <c r="AV351" s="125">
        <f t="shared" si="46"/>
        <v>0</v>
      </c>
      <c r="AW351" s="125">
        <f t="shared" si="47"/>
        <v>0</v>
      </c>
    </row>
    <row r="352" spans="1:49" s="126" customFormat="1" ht="97.15" customHeight="1" x14ac:dyDescent="0.25">
      <c r="A352" s="113"/>
      <c r="B352" s="114"/>
      <c r="C352" s="115"/>
      <c r="D352" s="116" t="str">
        <f>IFERROR(+VLOOKUP(C352,[1]BASE!$Q$4:$R$241,2,0),"")</f>
        <v/>
      </c>
      <c r="E352" s="116" t="str">
        <f>IFERROR(+VLOOKUP(C352,[1]BASE!$H$4:$N$241,3,0),"")</f>
        <v/>
      </c>
      <c r="F352" s="116" t="str">
        <f>IFERROR(+VLOOKUP(C352,[1]BASE!$H$4:$N$241,4,0),"")</f>
        <v/>
      </c>
      <c r="G352" s="114"/>
      <c r="H352" s="117" t="str">
        <f>+IFERROR(VLOOKUP(G352,[1]BASE!$AL$4:$AM$31,2,0),"")</f>
        <v/>
      </c>
      <c r="I352" s="116" t="str">
        <f>IFERROR(+VLOOKUP(C352,[1]BASE!$AC$4:$AD$176,2,0),"")</f>
        <v/>
      </c>
      <c r="J352" s="115"/>
      <c r="K352" s="114"/>
      <c r="L352" s="116" t="str">
        <f t="shared" si="40"/>
        <v/>
      </c>
      <c r="M352" s="114"/>
      <c r="N352" s="114"/>
      <c r="O352" s="114"/>
      <c r="P352" s="114"/>
      <c r="Q352" s="114"/>
      <c r="R352" s="114"/>
      <c r="S352" s="114"/>
      <c r="T352" s="114"/>
      <c r="U352" s="114"/>
      <c r="V352" s="115"/>
      <c r="W352" s="114"/>
      <c r="X352" s="116" t="str">
        <f t="shared" si="41"/>
        <v/>
      </c>
      <c r="Y352" s="114"/>
      <c r="Z352" s="119"/>
      <c r="AA352" s="120" t="str">
        <f t="shared" si="42"/>
        <v/>
      </c>
      <c r="AB352" s="114"/>
      <c r="AC352" s="116" t="str">
        <f>IFERROR(+VLOOKUP(Z352,[1]BASE!$Z$4:$AA$246,2,0),"")</f>
        <v/>
      </c>
      <c r="AD352" s="121"/>
      <c r="AE352" s="121"/>
      <c r="AF352" s="122">
        <f t="shared" si="43"/>
        <v>0</v>
      </c>
      <c r="AG352" s="123"/>
      <c r="AH352" s="124">
        <v>0</v>
      </c>
      <c r="AI352" s="124">
        <v>0</v>
      </c>
      <c r="AJ352" s="124">
        <v>0</v>
      </c>
      <c r="AK352" s="124">
        <v>0</v>
      </c>
      <c r="AL352" s="124">
        <v>0</v>
      </c>
      <c r="AM352" s="124">
        <v>0</v>
      </c>
      <c r="AN352" s="124">
        <v>0</v>
      </c>
      <c r="AO352" s="124">
        <v>0</v>
      </c>
      <c r="AP352" s="124">
        <v>0</v>
      </c>
      <c r="AQ352" s="124">
        <v>0</v>
      </c>
      <c r="AR352" s="124">
        <v>0</v>
      </c>
      <c r="AS352" s="124">
        <v>0</v>
      </c>
      <c r="AT352" s="125">
        <f t="shared" si="44"/>
        <v>0</v>
      </c>
      <c r="AU352" s="125">
        <f t="shared" si="45"/>
        <v>0</v>
      </c>
      <c r="AV352" s="125">
        <f t="shared" si="46"/>
        <v>0</v>
      </c>
      <c r="AW352" s="125">
        <f t="shared" si="47"/>
        <v>0</v>
      </c>
    </row>
    <row r="353" spans="1:49" s="126" customFormat="1" ht="97.15" customHeight="1" x14ac:dyDescent="0.25">
      <c r="A353" s="113"/>
      <c r="B353" s="114"/>
      <c r="C353" s="115"/>
      <c r="D353" s="116" t="str">
        <f>IFERROR(+VLOOKUP(C353,[1]BASE!$Q$4:$R$241,2,0),"")</f>
        <v/>
      </c>
      <c r="E353" s="116" t="str">
        <f>IFERROR(+VLOOKUP(C353,[1]BASE!$H$4:$N$241,3,0),"")</f>
        <v/>
      </c>
      <c r="F353" s="116" t="str">
        <f>IFERROR(+VLOOKUP(C353,[1]BASE!$H$4:$N$241,4,0),"")</f>
        <v/>
      </c>
      <c r="G353" s="114"/>
      <c r="H353" s="117" t="str">
        <f>+IFERROR(VLOOKUP(G353,[1]BASE!$AL$4:$AM$31,2,0),"")</f>
        <v/>
      </c>
      <c r="I353" s="116" t="str">
        <f>IFERROR(+VLOOKUP(C353,[1]BASE!$AC$4:$AD$176,2,0),"")</f>
        <v/>
      </c>
      <c r="J353" s="115"/>
      <c r="K353" s="114"/>
      <c r="L353" s="116" t="str">
        <f t="shared" si="40"/>
        <v/>
      </c>
      <c r="M353" s="114"/>
      <c r="N353" s="114"/>
      <c r="O353" s="114"/>
      <c r="P353" s="114"/>
      <c r="Q353" s="114"/>
      <c r="R353" s="114"/>
      <c r="S353" s="114"/>
      <c r="T353" s="114"/>
      <c r="U353" s="114"/>
      <c r="V353" s="115"/>
      <c r="W353" s="114"/>
      <c r="X353" s="116" t="str">
        <f t="shared" si="41"/>
        <v/>
      </c>
      <c r="Y353" s="114"/>
      <c r="Z353" s="119"/>
      <c r="AA353" s="120" t="str">
        <f t="shared" si="42"/>
        <v/>
      </c>
      <c r="AB353" s="114"/>
      <c r="AC353" s="116" t="str">
        <f>IFERROR(+VLOOKUP(Z353,[1]BASE!$Z$4:$AA$246,2,0),"")</f>
        <v/>
      </c>
      <c r="AD353" s="121"/>
      <c r="AE353" s="121"/>
      <c r="AF353" s="122">
        <f t="shared" si="43"/>
        <v>0</v>
      </c>
      <c r="AG353" s="123"/>
      <c r="AH353" s="124">
        <v>0</v>
      </c>
      <c r="AI353" s="124">
        <v>0</v>
      </c>
      <c r="AJ353" s="124">
        <v>0</v>
      </c>
      <c r="AK353" s="124">
        <v>0</v>
      </c>
      <c r="AL353" s="124">
        <v>0</v>
      </c>
      <c r="AM353" s="124">
        <v>0</v>
      </c>
      <c r="AN353" s="124">
        <v>0</v>
      </c>
      <c r="AO353" s="124">
        <v>0</v>
      </c>
      <c r="AP353" s="124">
        <v>0</v>
      </c>
      <c r="AQ353" s="124">
        <v>0</v>
      </c>
      <c r="AR353" s="124">
        <v>0</v>
      </c>
      <c r="AS353" s="124">
        <v>0</v>
      </c>
      <c r="AT353" s="125">
        <f t="shared" si="44"/>
        <v>0</v>
      </c>
      <c r="AU353" s="125">
        <f t="shared" si="45"/>
        <v>0</v>
      </c>
      <c r="AV353" s="125">
        <f t="shared" si="46"/>
        <v>0</v>
      </c>
      <c r="AW353" s="125">
        <f t="shared" si="47"/>
        <v>0</v>
      </c>
    </row>
    <row r="354" spans="1:49" s="126" customFormat="1" ht="97.15" customHeight="1" x14ac:dyDescent="0.25">
      <c r="A354" s="113"/>
      <c r="B354" s="114"/>
      <c r="C354" s="115"/>
      <c r="D354" s="116" t="str">
        <f>IFERROR(+VLOOKUP(C354,[1]BASE!$Q$4:$R$241,2,0),"")</f>
        <v/>
      </c>
      <c r="E354" s="116" t="str">
        <f>IFERROR(+VLOOKUP(C354,[1]BASE!$H$4:$N$241,3,0),"")</f>
        <v/>
      </c>
      <c r="F354" s="116" t="str">
        <f>IFERROR(+VLOOKUP(C354,[1]BASE!$H$4:$N$241,4,0),"")</f>
        <v/>
      </c>
      <c r="G354" s="114"/>
      <c r="H354" s="117" t="str">
        <f>+IFERROR(VLOOKUP(G354,[1]BASE!$AL$4:$AM$31,2,0),"")</f>
        <v/>
      </c>
      <c r="I354" s="116" t="str">
        <f>IFERROR(+VLOOKUP(C354,[1]BASE!$AC$4:$AD$176,2,0),"")</f>
        <v/>
      </c>
      <c r="J354" s="115"/>
      <c r="K354" s="114"/>
      <c r="L354" s="116" t="str">
        <f t="shared" si="40"/>
        <v/>
      </c>
      <c r="M354" s="114"/>
      <c r="N354" s="114"/>
      <c r="O354" s="114"/>
      <c r="P354" s="114"/>
      <c r="Q354" s="114"/>
      <c r="R354" s="114"/>
      <c r="S354" s="114"/>
      <c r="T354" s="114"/>
      <c r="U354" s="114"/>
      <c r="V354" s="115"/>
      <c r="W354" s="114"/>
      <c r="X354" s="116" t="str">
        <f t="shared" si="41"/>
        <v/>
      </c>
      <c r="Y354" s="114"/>
      <c r="Z354" s="119"/>
      <c r="AA354" s="120" t="str">
        <f t="shared" si="42"/>
        <v/>
      </c>
      <c r="AB354" s="114"/>
      <c r="AC354" s="116" t="str">
        <f>IFERROR(+VLOOKUP(Z354,[1]BASE!$Z$4:$AA$246,2,0),"")</f>
        <v/>
      </c>
      <c r="AD354" s="121"/>
      <c r="AE354" s="121"/>
      <c r="AF354" s="122">
        <f t="shared" si="43"/>
        <v>0</v>
      </c>
      <c r="AG354" s="123"/>
      <c r="AH354" s="124">
        <v>0</v>
      </c>
      <c r="AI354" s="124">
        <v>0</v>
      </c>
      <c r="AJ354" s="124">
        <v>0</v>
      </c>
      <c r="AK354" s="124">
        <v>0</v>
      </c>
      <c r="AL354" s="124">
        <v>0</v>
      </c>
      <c r="AM354" s="124">
        <v>0</v>
      </c>
      <c r="AN354" s="124">
        <v>0</v>
      </c>
      <c r="AO354" s="124">
        <v>0</v>
      </c>
      <c r="AP354" s="124">
        <v>0</v>
      </c>
      <c r="AQ354" s="124">
        <v>0</v>
      </c>
      <c r="AR354" s="124">
        <v>0</v>
      </c>
      <c r="AS354" s="124">
        <v>0</v>
      </c>
      <c r="AT354" s="125">
        <f t="shared" si="44"/>
        <v>0</v>
      </c>
      <c r="AU354" s="125">
        <f t="shared" si="45"/>
        <v>0</v>
      </c>
      <c r="AV354" s="125">
        <f t="shared" si="46"/>
        <v>0</v>
      </c>
      <c r="AW354" s="125">
        <f t="shared" si="47"/>
        <v>0</v>
      </c>
    </row>
    <row r="355" spans="1:49" s="126" customFormat="1" ht="97.15" customHeight="1" x14ac:dyDescent="0.25">
      <c r="A355" s="113"/>
      <c r="B355" s="114"/>
      <c r="C355" s="115"/>
      <c r="D355" s="116" t="str">
        <f>IFERROR(+VLOOKUP(C355,[1]BASE!$Q$4:$R$241,2,0),"")</f>
        <v/>
      </c>
      <c r="E355" s="116" t="str">
        <f>IFERROR(+VLOOKUP(C355,[1]BASE!$H$4:$N$241,3,0),"")</f>
        <v/>
      </c>
      <c r="F355" s="116" t="str">
        <f>IFERROR(+VLOOKUP(C355,[1]BASE!$H$4:$N$241,4,0),"")</f>
        <v/>
      </c>
      <c r="G355" s="114"/>
      <c r="H355" s="117" t="str">
        <f>+IFERROR(VLOOKUP(G355,[1]BASE!$AL$4:$AM$31,2,0),"")</f>
        <v/>
      </c>
      <c r="I355" s="116" t="str">
        <f>IFERROR(+VLOOKUP(C355,[1]BASE!$AC$4:$AD$176,2,0),"")</f>
        <v/>
      </c>
      <c r="J355" s="115"/>
      <c r="K355" s="114"/>
      <c r="L355" s="116" t="str">
        <f t="shared" si="40"/>
        <v/>
      </c>
      <c r="M355" s="114"/>
      <c r="N355" s="114"/>
      <c r="O355" s="114"/>
      <c r="P355" s="114"/>
      <c r="Q355" s="114"/>
      <c r="R355" s="114"/>
      <c r="S355" s="114"/>
      <c r="T355" s="114"/>
      <c r="U355" s="114"/>
      <c r="V355" s="115"/>
      <c r="W355" s="114"/>
      <c r="X355" s="116" t="str">
        <f t="shared" si="41"/>
        <v/>
      </c>
      <c r="Y355" s="114"/>
      <c r="Z355" s="119"/>
      <c r="AA355" s="120" t="str">
        <f t="shared" si="42"/>
        <v/>
      </c>
      <c r="AB355" s="114"/>
      <c r="AC355" s="116" t="str">
        <f>IFERROR(+VLOOKUP(Z355,[1]BASE!$Z$4:$AA$246,2,0),"")</f>
        <v/>
      </c>
      <c r="AD355" s="121"/>
      <c r="AE355" s="121"/>
      <c r="AF355" s="122">
        <f t="shared" si="43"/>
        <v>0</v>
      </c>
      <c r="AG355" s="123"/>
      <c r="AH355" s="124">
        <v>0</v>
      </c>
      <c r="AI355" s="124">
        <v>0</v>
      </c>
      <c r="AJ355" s="124">
        <v>0</v>
      </c>
      <c r="AK355" s="124">
        <v>0</v>
      </c>
      <c r="AL355" s="124">
        <v>0</v>
      </c>
      <c r="AM355" s="124">
        <v>0</v>
      </c>
      <c r="AN355" s="124">
        <v>0</v>
      </c>
      <c r="AO355" s="124">
        <v>0</v>
      </c>
      <c r="AP355" s="124">
        <v>0</v>
      </c>
      <c r="AQ355" s="124">
        <v>0</v>
      </c>
      <c r="AR355" s="124">
        <v>0</v>
      </c>
      <c r="AS355" s="124">
        <v>0</v>
      </c>
      <c r="AT355" s="125">
        <f t="shared" si="44"/>
        <v>0</v>
      </c>
      <c r="AU355" s="125">
        <f t="shared" si="45"/>
        <v>0</v>
      </c>
      <c r="AV355" s="125">
        <f t="shared" si="46"/>
        <v>0</v>
      </c>
      <c r="AW355" s="125">
        <f t="shared" si="47"/>
        <v>0</v>
      </c>
    </row>
    <row r="356" spans="1:49" s="126" customFormat="1" ht="97.15" customHeight="1" x14ac:dyDescent="0.25">
      <c r="A356" s="113"/>
      <c r="B356" s="114"/>
      <c r="C356" s="115"/>
      <c r="D356" s="116" t="str">
        <f>IFERROR(+VLOOKUP(C356,[1]BASE!$Q$4:$R$241,2,0),"")</f>
        <v/>
      </c>
      <c r="E356" s="116" t="str">
        <f>IFERROR(+VLOOKUP(C356,[1]BASE!$H$4:$N$241,3,0),"")</f>
        <v/>
      </c>
      <c r="F356" s="116" t="str">
        <f>IFERROR(+VLOOKUP(C356,[1]BASE!$H$4:$N$241,4,0),"")</f>
        <v/>
      </c>
      <c r="G356" s="114"/>
      <c r="H356" s="117" t="str">
        <f>+IFERROR(VLOOKUP(G356,[1]BASE!$AL$4:$AM$31,2,0),"")</f>
        <v/>
      </c>
      <c r="I356" s="116" t="str">
        <f>IFERROR(+VLOOKUP(C356,[1]BASE!$AC$4:$AD$176,2,0),"")</f>
        <v/>
      </c>
      <c r="J356" s="115"/>
      <c r="K356" s="114"/>
      <c r="L356" s="116" t="str">
        <f t="shared" si="40"/>
        <v/>
      </c>
      <c r="M356" s="114"/>
      <c r="N356" s="114"/>
      <c r="O356" s="114"/>
      <c r="P356" s="114"/>
      <c r="Q356" s="114"/>
      <c r="R356" s="114"/>
      <c r="S356" s="114"/>
      <c r="T356" s="114"/>
      <c r="U356" s="114"/>
      <c r="V356" s="115"/>
      <c r="W356" s="114"/>
      <c r="X356" s="116" t="str">
        <f t="shared" si="41"/>
        <v/>
      </c>
      <c r="Y356" s="114"/>
      <c r="Z356" s="119"/>
      <c r="AA356" s="120" t="str">
        <f t="shared" si="42"/>
        <v/>
      </c>
      <c r="AB356" s="114"/>
      <c r="AC356" s="116" t="str">
        <f>IFERROR(+VLOOKUP(Z356,[1]BASE!$Z$4:$AA$246,2,0),"")</f>
        <v/>
      </c>
      <c r="AD356" s="121"/>
      <c r="AE356" s="121"/>
      <c r="AF356" s="122">
        <f t="shared" si="43"/>
        <v>0</v>
      </c>
      <c r="AG356" s="123"/>
      <c r="AH356" s="124">
        <v>0</v>
      </c>
      <c r="AI356" s="124">
        <v>0</v>
      </c>
      <c r="AJ356" s="124">
        <v>0</v>
      </c>
      <c r="AK356" s="124">
        <v>0</v>
      </c>
      <c r="AL356" s="124">
        <v>0</v>
      </c>
      <c r="AM356" s="124">
        <v>0</v>
      </c>
      <c r="AN356" s="124">
        <v>0</v>
      </c>
      <c r="AO356" s="124">
        <v>0</v>
      </c>
      <c r="AP356" s="124">
        <v>0</v>
      </c>
      <c r="AQ356" s="124">
        <v>0</v>
      </c>
      <c r="AR356" s="124">
        <v>0</v>
      </c>
      <c r="AS356" s="124">
        <v>0</v>
      </c>
      <c r="AT356" s="125">
        <f t="shared" si="44"/>
        <v>0</v>
      </c>
      <c r="AU356" s="125">
        <f t="shared" si="45"/>
        <v>0</v>
      </c>
      <c r="AV356" s="125">
        <f t="shared" si="46"/>
        <v>0</v>
      </c>
      <c r="AW356" s="125">
        <f t="shared" si="47"/>
        <v>0</v>
      </c>
    </row>
    <row r="357" spans="1:49" s="126" customFormat="1" ht="97.15" customHeight="1" x14ac:dyDescent="0.25">
      <c r="A357" s="113"/>
      <c r="B357" s="114"/>
      <c r="C357" s="115"/>
      <c r="D357" s="116" t="str">
        <f>IFERROR(+VLOOKUP(C357,[1]BASE!$Q$4:$R$241,2,0),"")</f>
        <v/>
      </c>
      <c r="E357" s="116" t="str">
        <f>IFERROR(+VLOOKUP(C357,[1]BASE!$H$4:$N$241,3,0),"")</f>
        <v/>
      </c>
      <c r="F357" s="116" t="str">
        <f>IFERROR(+VLOOKUP(C357,[1]BASE!$H$4:$N$241,4,0),"")</f>
        <v/>
      </c>
      <c r="G357" s="114"/>
      <c r="H357" s="117" t="str">
        <f>+IFERROR(VLOOKUP(G357,[1]BASE!$AL$4:$AM$31,2,0),"")</f>
        <v/>
      </c>
      <c r="I357" s="116" t="str">
        <f>IFERROR(+VLOOKUP(C357,[1]BASE!$AC$4:$AD$176,2,0),"")</f>
        <v/>
      </c>
      <c r="J357" s="115"/>
      <c r="K357" s="114"/>
      <c r="L357" s="116" t="str">
        <f t="shared" si="40"/>
        <v/>
      </c>
      <c r="M357" s="114"/>
      <c r="N357" s="114"/>
      <c r="O357" s="114"/>
      <c r="P357" s="114"/>
      <c r="Q357" s="114"/>
      <c r="R357" s="114"/>
      <c r="S357" s="114"/>
      <c r="T357" s="114"/>
      <c r="U357" s="114"/>
      <c r="V357" s="115"/>
      <c r="W357" s="114"/>
      <c r="X357" s="116" t="str">
        <f t="shared" si="41"/>
        <v/>
      </c>
      <c r="Y357" s="114"/>
      <c r="Z357" s="119"/>
      <c r="AA357" s="120" t="str">
        <f t="shared" si="42"/>
        <v/>
      </c>
      <c r="AB357" s="114"/>
      <c r="AC357" s="116" t="str">
        <f>IFERROR(+VLOOKUP(Z357,[1]BASE!$Z$4:$AA$246,2,0),"")</f>
        <v/>
      </c>
      <c r="AD357" s="121"/>
      <c r="AE357" s="121"/>
      <c r="AF357" s="122">
        <f t="shared" si="43"/>
        <v>0</v>
      </c>
      <c r="AG357" s="123"/>
      <c r="AH357" s="124">
        <v>0</v>
      </c>
      <c r="AI357" s="124">
        <v>0</v>
      </c>
      <c r="AJ357" s="124">
        <v>0</v>
      </c>
      <c r="AK357" s="124">
        <v>0</v>
      </c>
      <c r="AL357" s="124">
        <v>0</v>
      </c>
      <c r="AM357" s="124">
        <v>0</v>
      </c>
      <c r="AN357" s="124">
        <v>0</v>
      </c>
      <c r="AO357" s="124">
        <v>0</v>
      </c>
      <c r="AP357" s="124">
        <v>0</v>
      </c>
      <c r="AQ357" s="124">
        <v>0</v>
      </c>
      <c r="AR357" s="124">
        <v>0</v>
      </c>
      <c r="AS357" s="124">
        <v>0</v>
      </c>
      <c r="AT357" s="125">
        <f t="shared" si="44"/>
        <v>0</v>
      </c>
      <c r="AU357" s="125">
        <f t="shared" si="45"/>
        <v>0</v>
      </c>
      <c r="AV357" s="125">
        <f t="shared" si="46"/>
        <v>0</v>
      </c>
      <c r="AW357" s="125">
        <f t="shared" si="47"/>
        <v>0</v>
      </c>
    </row>
    <row r="358" spans="1:49" s="126" customFormat="1" ht="97.15" customHeight="1" x14ac:dyDescent="0.25">
      <c r="A358" s="113"/>
      <c r="B358" s="114"/>
      <c r="C358" s="115"/>
      <c r="D358" s="116" t="str">
        <f>IFERROR(+VLOOKUP(C358,[1]BASE!$Q$4:$R$241,2,0),"")</f>
        <v/>
      </c>
      <c r="E358" s="116" t="str">
        <f>IFERROR(+VLOOKUP(C358,[1]BASE!$H$4:$N$241,3,0),"")</f>
        <v/>
      </c>
      <c r="F358" s="116" t="str">
        <f>IFERROR(+VLOOKUP(C358,[1]BASE!$H$4:$N$241,4,0),"")</f>
        <v/>
      </c>
      <c r="G358" s="114"/>
      <c r="H358" s="117" t="str">
        <f>+IFERROR(VLOOKUP(G358,[1]BASE!$AL$4:$AM$31,2,0),"")</f>
        <v/>
      </c>
      <c r="I358" s="116" t="str">
        <f>IFERROR(+VLOOKUP(C358,[1]BASE!$AC$4:$AD$176,2,0),"")</f>
        <v/>
      </c>
      <c r="J358" s="115"/>
      <c r="K358" s="114"/>
      <c r="L358" s="116" t="str">
        <f t="shared" si="40"/>
        <v/>
      </c>
      <c r="M358" s="114"/>
      <c r="N358" s="114"/>
      <c r="O358" s="114"/>
      <c r="P358" s="114"/>
      <c r="Q358" s="114"/>
      <c r="R358" s="114"/>
      <c r="S358" s="114"/>
      <c r="T358" s="114"/>
      <c r="U358" s="114"/>
      <c r="V358" s="115"/>
      <c r="W358" s="114"/>
      <c r="X358" s="116" t="str">
        <f t="shared" si="41"/>
        <v/>
      </c>
      <c r="Y358" s="114"/>
      <c r="Z358" s="119"/>
      <c r="AA358" s="120" t="str">
        <f t="shared" si="42"/>
        <v/>
      </c>
      <c r="AB358" s="114"/>
      <c r="AC358" s="116" t="str">
        <f>IFERROR(+VLOOKUP(Z358,[1]BASE!$Z$4:$AA$246,2,0),"")</f>
        <v/>
      </c>
      <c r="AD358" s="121"/>
      <c r="AE358" s="121"/>
      <c r="AF358" s="122">
        <f t="shared" si="43"/>
        <v>0</v>
      </c>
      <c r="AG358" s="123"/>
      <c r="AH358" s="124">
        <v>0</v>
      </c>
      <c r="AI358" s="124">
        <v>0</v>
      </c>
      <c r="AJ358" s="124">
        <v>0</v>
      </c>
      <c r="AK358" s="124">
        <v>0</v>
      </c>
      <c r="AL358" s="124">
        <v>0</v>
      </c>
      <c r="AM358" s="124">
        <v>0</v>
      </c>
      <c r="AN358" s="124">
        <v>0</v>
      </c>
      <c r="AO358" s="124">
        <v>0</v>
      </c>
      <c r="AP358" s="124">
        <v>0</v>
      </c>
      <c r="AQ358" s="124">
        <v>0</v>
      </c>
      <c r="AR358" s="124">
        <v>0</v>
      </c>
      <c r="AS358" s="124">
        <v>0</v>
      </c>
      <c r="AT358" s="125">
        <f t="shared" si="44"/>
        <v>0</v>
      </c>
      <c r="AU358" s="125">
        <f t="shared" si="45"/>
        <v>0</v>
      </c>
      <c r="AV358" s="125">
        <f t="shared" si="46"/>
        <v>0</v>
      </c>
      <c r="AW358" s="125">
        <f t="shared" si="47"/>
        <v>0</v>
      </c>
    </row>
    <row r="359" spans="1:49" s="126" customFormat="1" ht="97.15" customHeight="1" x14ac:dyDescent="0.25">
      <c r="A359" s="113"/>
      <c r="B359" s="114"/>
      <c r="C359" s="115"/>
      <c r="D359" s="116" t="str">
        <f>IFERROR(+VLOOKUP(C359,[1]BASE!$Q$4:$R$241,2,0),"")</f>
        <v/>
      </c>
      <c r="E359" s="116" t="str">
        <f>IFERROR(+VLOOKUP(C359,[1]BASE!$H$4:$N$241,3,0),"")</f>
        <v/>
      </c>
      <c r="F359" s="116" t="str">
        <f>IFERROR(+VLOOKUP(C359,[1]BASE!$H$4:$N$241,4,0),"")</f>
        <v/>
      </c>
      <c r="G359" s="114"/>
      <c r="H359" s="117" t="str">
        <f>+IFERROR(VLOOKUP(G359,[1]BASE!$AL$4:$AM$31,2,0),"")</f>
        <v/>
      </c>
      <c r="I359" s="116" t="str">
        <f>IFERROR(+VLOOKUP(C359,[1]BASE!$AC$4:$AD$176,2,0),"")</f>
        <v/>
      </c>
      <c r="J359" s="115"/>
      <c r="K359" s="114"/>
      <c r="L359" s="116" t="str">
        <f t="shared" si="40"/>
        <v/>
      </c>
      <c r="M359" s="114"/>
      <c r="N359" s="114"/>
      <c r="O359" s="114"/>
      <c r="P359" s="114"/>
      <c r="Q359" s="114"/>
      <c r="R359" s="114"/>
      <c r="S359" s="114"/>
      <c r="T359" s="114"/>
      <c r="U359" s="114"/>
      <c r="V359" s="115"/>
      <c r="W359" s="114"/>
      <c r="X359" s="116" t="str">
        <f t="shared" si="41"/>
        <v/>
      </c>
      <c r="Y359" s="114"/>
      <c r="Z359" s="119"/>
      <c r="AA359" s="120" t="str">
        <f t="shared" si="42"/>
        <v/>
      </c>
      <c r="AB359" s="114"/>
      <c r="AC359" s="116" t="str">
        <f>IFERROR(+VLOOKUP(Z359,[1]BASE!$Z$4:$AA$246,2,0),"")</f>
        <v/>
      </c>
      <c r="AD359" s="121"/>
      <c r="AE359" s="121"/>
      <c r="AF359" s="122">
        <f t="shared" si="43"/>
        <v>0</v>
      </c>
      <c r="AG359" s="123"/>
      <c r="AH359" s="124">
        <v>0</v>
      </c>
      <c r="AI359" s="124">
        <v>0</v>
      </c>
      <c r="AJ359" s="124">
        <v>0</v>
      </c>
      <c r="AK359" s="124">
        <v>0</v>
      </c>
      <c r="AL359" s="124">
        <v>0</v>
      </c>
      <c r="AM359" s="124">
        <v>0</v>
      </c>
      <c r="AN359" s="124">
        <v>0</v>
      </c>
      <c r="AO359" s="124">
        <v>0</v>
      </c>
      <c r="AP359" s="124">
        <v>0</v>
      </c>
      <c r="AQ359" s="124">
        <v>0</v>
      </c>
      <c r="AR359" s="124">
        <v>0</v>
      </c>
      <c r="AS359" s="124">
        <v>0</v>
      </c>
      <c r="AT359" s="125">
        <f t="shared" si="44"/>
        <v>0</v>
      </c>
      <c r="AU359" s="125">
        <f t="shared" si="45"/>
        <v>0</v>
      </c>
      <c r="AV359" s="125">
        <f t="shared" si="46"/>
        <v>0</v>
      </c>
      <c r="AW359" s="125">
        <f t="shared" si="47"/>
        <v>0</v>
      </c>
    </row>
    <row r="360" spans="1:49" s="126" customFormat="1" ht="97.15" customHeight="1" x14ac:dyDescent="0.25">
      <c r="A360" s="113"/>
      <c r="B360" s="114"/>
      <c r="C360" s="115"/>
      <c r="D360" s="116" t="str">
        <f>IFERROR(+VLOOKUP(C360,[1]BASE!$Q$4:$R$241,2,0),"")</f>
        <v/>
      </c>
      <c r="E360" s="116" t="str">
        <f>IFERROR(+VLOOKUP(C360,[1]BASE!$H$4:$N$241,3,0),"")</f>
        <v/>
      </c>
      <c r="F360" s="116" t="str">
        <f>IFERROR(+VLOOKUP(C360,[1]BASE!$H$4:$N$241,4,0),"")</f>
        <v/>
      </c>
      <c r="G360" s="114"/>
      <c r="H360" s="117" t="str">
        <f>+IFERROR(VLOOKUP(G360,[1]BASE!$AL$4:$AM$31,2,0),"")</f>
        <v/>
      </c>
      <c r="I360" s="116" t="str">
        <f>IFERROR(+VLOOKUP(C360,[1]BASE!$AC$4:$AD$176,2,0),"")</f>
        <v/>
      </c>
      <c r="J360" s="115"/>
      <c r="K360" s="114"/>
      <c r="L360" s="116" t="str">
        <f t="shared" si="40"/>
        <v/>
      </c>
      <c r="M360" s="114"/>
      <c r="N360" s="114"/>
      <c r="O360" s="114"/>
      <c r="P360" s="114"/>
      <c r="Q360" s="114"/>
      <c r="R360" s="114"/>
      <c r="S360" s="114"/>
      <c r="T360" s="114"/>
      <c r="U360" s="114"/>
      <c r="V360" s="115"/>
      <c r="W360" s="114"/>
      <c r="X360" s="116" t="str">
        <f t="shared" si="41"/>
        <v/>
      </c>
      <c r="Y360" s="114"/>
      <c r="Z360" s="119"/>
      <c r="AA360" s="120" t="str">
        <f t="shared" si="42"/>
        <v/>
      </c>
      <c r="AB360" s="114"/>
      <c r="AC360" s="116" t="str">
        <f>IFERROR(+VLOOKUP(Z360,[1]BASE!$Z$4:$AA$246,2,0),"")</f>
        <v/>
      </c>
      <c r="AD360" s="121"/>
      <c r="AE360" s="121"/>
      <c r="AF360" s="122">
        <f t="shared" si="43"/>
        <v>0</v>
      </c>
      <c r="AG360" s="123"/>
      <c r="AH360" s="124">
        <v>0</v>
      </c>
      <c r="AI360" s="124">
        <v>0</v>
      </c>
      <c r="AJ360" s="124">
        <v>0</v>
      </c>
      <c r="AK360" s="124">
        <v>0</v>
      </c>
      <c r="AL360" s="124">
        <v>0</v>
      </c>
      <c r="AM360" s="124">
        <v>0</v>
      </c>
      <c r="AN360" s="124">
        <v>0</v>
      </c>
      <c r="AO360" s="124">
        <v>0</v>
      </c>
      <c r="AP360" s="124">
        <v>0</v>
      </c>
      <c r="AQ360" s="124">
        <v>0</v>
      </c>
      <c r="AR360" s="124">
        <v>0</v>
      </c>
      <c r="AS360" s="124">
        <v>0</v>
      </c>
      <c r="AT360" s="125">
        <f t="shared" si="44"/>
        <v>0</v>
      </c>
      <c r="AU360" s="125">
        <f t="shared" si="45"/>
        <v>0</v>
      </c>
      <c r="AV360" s="125">
        <f t="shared" si="46"/>
        <v>0</v>
      </c>
      <c r="AW360" s="125">
        <f t="shared" si="47"/>
        <v>0</v>
      </c>
    </row>
    <row r="361" spans="1:49" s="126" customFormat="1" ht="97.15" customHeight="1" x14ac:dyDescent="0.25">
      <c r="A361" s="113"/>
      <c r="B361" s="114"/>
      <c r="C361" s="115"/>
      <c r="D361" s="116" t="str">
        <f>IFERROR(+VLOOKUP(C361,[1]BASE!$Q$4:$R$241,2,0),"")</f>
        <v/>
      </c>
      <c r="E361" s="116" t="str">
        <f>IFERROR(+VLOOKUP(C361,[1]BASE!$H$4:$N$241,3,0),"")</f>
        <v/>
      </c>
      <c r="F361" s="116" t="str">
        <f>IFERROR(+VLOOKUP(C361,[1]BASE!$H$4:$N$241,4,0),"")</f>
        <v/>
      </c>
      <c r="G361" s="114"/>
      <c r="H361" s="117" t="str">
        <f>+IFERROR(VLOOKUP(G361,[1]BASE!$AL$4:$AM$31,2,0),"")</f>
        <v/>
      </c>
      <c r="I361" s="116" t="str">
        <f>IFERROR(+VLOOKUP(C361,[1]BASE!$AC$4:$AD$176,2,0),"")</f>
        <v/>
      </c>
      <c r="J361" s="115"/>
      <c r="K361" s="114"/>
      <c r="L361" s="116" t="str">
        <f t="shared" si="40"/>
        <v/>
      </c>
      <c r="M361" s="114"/>
      <c r="N361" s="114"/>
      <c r="O361" s="114"/>
      <c r="P361" s="114"/>
      <c r="Q361" s="114"/>
      <c r="R361" s="114"/>
      <c r="S361" s="114"/>
      <c r="T361" s="114"/>
      <c r="U361" s="114"/>
      <c r="V361" s="115"/>
      <c r="W361" s="114"/>
      <c r="X361" s="116" t="str">
        <f t="shared" si="41"/>
        <v/>
      </c>
      <c r="Y361" s="114"/>
      <c r="Z361" s="119"/>
      <c r="AA361" s="120" t="str">
        <f t="shared" si="42"/>
        <v/>
      </c>
      <c r="AB361" s="114"/>
      <c r="AC361" s="116" t="str">
        <f>IFERROR(+VLOOKUP(Z361,[1]BASE!$Z$4:$AA$246,2,0),"")</f>
        <v/>
      </c>
      <c r="AD361" s="121"/>
      <c r="AE361" s="121"/>
      <c r="AF361" s="122">
        <f t="shared" si="43"/>
        <v>0</v>
      </c>
      <c r="AG361" s="123"/>
      <c r="AH361" s="124">
        <v>0</v>
      </c>
      <c r="AI361" s="124">
        <v>0</v>
      </c>
      <c r="AJ361" s="124">
        <v>0</v>
      </c>
      <c r="AK361" s="124">
        <v>0</v>
      </c>
      <c r="AL361" s="124">
        <v>0</v>
      </c>
      <c r="AM361" s="124">
        <v>0</v>
      </c>
      <c r="AN361" s="124">
        <v>0</v>
      </c>
      <c r="AO361" s="124">
        <v>0</v>
      </c>
      <c r="AP361" s="124">
        <v>0</v>
      </c>
      <c r="AQ361" s="124">
        <v>0</v>
      </c>
      <c r="AR361" s="124">
        <v>0</v>
      </c>
      <c r="AS361" s="124">
        <v>0</v>
      </c>
      <c r="AT361" s="125">
        <f t="shared" si="44"/>
        <v>0</v>
      </c>
      <c r="AU361" s="125">
        <f t="shared" si="45"/>
        <v>0</v>
      </c>
      <c r="AV361" s="125">
        <f t="shared" si="46"/>
        <v>0</v>
      </c>
      <c r="AW361" s="125">
        <f t="shared" si="47"/>
        <v>0</v>
      </c>
    </row>
    <row r="362" spans="1:49" s="126" customFormat="1" ht="97.15" customHeight="1" x14ac:dyDescent="0.25">
      <c r="A362" s="113"/>
      <c r="B362" s="114"/>
      <c r="C362" s="115"/>
      <c r="D362" s="116" t="str">
        <f>IFERROR(+VLOOKUP(C362,[1]BASE!$Q$4:$R$241,2,0),"")</f>
        <v/>
      </c>
      <c r="E362" s="116" t="str">
        <f>IFERROR(+VLOOKUP(C362,[1]BASE!$H$4:$N$241,3,0),"")</f>
        <v/>
      </c>
      <c r="F362" s="116" t="str">
        <f>IFERROR(+VLOOKUP(C362,[1]BASE!$H$4:$N$241,4,0),"")</f>
        <v/>
      </c>
      <c r="G362" s="114"/>
      <c r="H362" s="117" t="str">
        <f>+IFERROR(VLOOKUP(G362,[1]BASE!$AL$4:$AM$31,2,0),"")</f>
        <v/>
      </c>
      <c r="I362" s="116" t="str">
        <f>IFERROR(+VLOOKUP(C362,[1]BASE!$AC$4:$AD$176,2,0),"")</f>
        <v/>
      </c>
      <c r="J362" s="115"/>
      <c r="K362" s="114"/>
      <c r="L362" s="116" t="str">
        <f t="shared" si="40"/>
        <v/>
      </c>
      <c r="M362" s="114"/>
      <c r="N362" s="114"/>
      <c r="O362" s="114"/>
      <c r="P362" s="114"/>
      <c r="Q362" s="114"/>
      <c r="R362" s="114"/>
      <c r="S362" s="114"/>
      <c r="T362" s="114"/>
      <c r="U362" s="114"/>
      <c r="V362" s="115"/>
      <c r="W362" s="114"/>
      <c r="X362" s="116" t="str">
        <f t="shared" si="41"/>
        <v/>
      </c>
      <c r="Y362" s="114"/>
      <c r="Z362" s="119"/>
      <c r="AA362" s="120" t="str">
        <f t="shared" si="42"/>
        <v/>
      </c>
      <c r="AB362" s="114"/>
      <c r="AC362" s="116" t="str">
        <f>IFERROR(+VLOOKUP(Z362,[1]BASE!$Z$4:$AA$246,2,0),"")</f>
        <v/>
      </c>
      <c r="AD362" s="121"/>
      <c r="AE362" s="121"/>
      <c r="AF362" s="122">
        <f t="shared" si="43"/>
        <v>0</v>
      </c>
      <c r="AG362" s="123"/>
      <c r="AH362" s="124">
        <v>0</v>
      </c>
      <c r="AI362" s="124">
        <v>0</v>
      </c>
      <c r="AJ362" s="124">
        <v>0</v>
      </c>
      <c r="AK362" s="124">
        <v>0</v>
      </c>
      <c r="AL362" s="124">
        <v>0</v>
      </c>
      <c r="AM362" s="124">
        <v>0</v>
      </c>
      <c r="AN362" s="124">
        <v>0</v>
      </c>
      <c r="AO362" s="124">
        <v>0</v>
      </c>
      <c r="AP362" s="124">
        <v>0</v>
      </c>
      <c r="AQ362" s="124">
        <v>0</v>
      </c>
      <c r="AR362" s="124">
        <v>0</v>
      </c>
      <c r="AS362" s="124">
        <v>0</v>
      </c>
      <c r="AT362" s="125">
        <f t="shared" si="44"/>
        <v>0</v>
      </c>
      <c r="AU362" s="125">
        <f t="shared" si="45"/>
        <v>0</v>
      </c>
      <c r="AV362" s="125">
        <f t="shared" si="46"/>
        <v>0</v>
      </c>
      <c r="AW362" s="125">
        <f t="shared" si="47"/>
        <v>0</v>
      </c>
    </row>
    <row r="363" spans="1:49" s="126" customFormat="1" ht="97.15" customHeight="1" x14ac:dyDescent="0.25">
      <c r="A363" s="113"/>
      <c r="B363" s="114"/>
      <c r="C363" s="115"/>
      <c r="D363" s="116" t="str">
        <f>IFERROR(+VLOOKUP(C363,[1]BASE!$Q$4:$R$241,2,0),"")</f>
        <v/>
      </c>
      <c r="E363" s="116" t="str">
        <f>IFERROR(+VLOOKUP(C363,[1]BASE!$H$4:$N$241,3,0),"")</f>
        <v/>
      </c>
      <c r="F363" s="116" t="str">
        <f>IFERROR(+VLOOKUP(C363,[1]BASE!$H$4:$N$241,4,0),"")</f>
        <v/>
      </c>
      <c r="G363" s="114"/>
      <c r="H363" s="117" t="str">
        <f>+IFERROR(VLOOKUP(G363,[1]BASE!$AL$4:$AM$31,2,0),"")</f>
        <v/>
      </c>
      <c r="I363" s="116" t="str">
        <f>IFERROR(+VLOOKUP(C363,[1]BASE!$AC$4:$AD$176,2,0),"")</f>
        <v/>
      </c>
      <c r="J363" s="115"/>
      <c r="K363" s="114"/>
      <c r="L363" s="116" t="str">
        <f t="shared" si="40"/>
        <v/>
      </c>
      <c r="M363" s="114"/>
      <c r="N363" s="114"/>
      <c r="O363" s="114"/>
      <c r="P363" s="114"/>
      <c r="Q363" s="114"/>
      <c r="R363" s="114"/>
      <c r="S363" s="114"/>
      <c r="T363" s="114"/>
      <c r="U363" s="114"/>
      <c r="V363" s="115"/>
      <c r="W363" s="114"/>
      <c r="X363" s="116" t="str">
        <f t="shared" si="41"/>
        <v/>
      </c>
      <c r="Y363" s="114"/>
      <c r="Z363" s="119"/>
      <c r="AA363" s="120" t="str">
        <f t="shared" si="42"/>
        <v/>
      </c>
      <c r="AB363" s="114"/>
      <c r="AC363" s="116" t="str">
        <f>IFERROR(+VLOOKUP(Z363,[1]BASE!$Z$4:$AA$246,2,0),"")</f>
        <v/>
      </c>
      <c r="AD363" s="121"/>
      <c r="AE363" s="121"/>
      <c r="AF363" s="122">
        <f t="shared" si="43"/>
        <v>0</v>
      </c>
      <c r="AG363" s="123"/>
      <c r="AH363" s="124">
        <v>0</v>
      </c>
      <c r="AI363" s="124">
        <v>0</v>
      </c>
      <c r="AJ363" s="124">
        <v>0</v>
      </c>
      <c r="AK363" s="124">
        <v>0</v>
      </c>
      <c r="AL363" s="124">
        <v>0</v>
      </c>
      <c r="AM363" s="124">
        <v>0</v>
      </c>
      <c r="AN363" s="124">
        <v>0</v>
      </c>
      <c r="AO363" s="124">
        <v>0</v>
      </c>
      <c r="AP363" s="124">
        <v>0</v>
      </c>
      <c r="AQ363" s="124">
        <v>0</v>
      </c>
      <c r="AR363" s="124">
        <v>0</v>
      </c>
      <c r="AS363" s="124">
        <v>0</v>
      </c>
      <c r="AT363" s="125">
        <f t="shared" si="44"/>
        <v>0</v>
      </c>
      <c r="AU363" s="125">
        <f t="shared" si="45"/>
        <v>0</v>
      </c>
      <c r="AV363" s="125">
        <f t="shared" si="46"/>
        <v>0</v>
      </c>
      <c r="AW363" s="125">
        <f t="shared" si="47"/>
        <v>0</v>
      </c>
    </row>
    <row r="364" spans="1:49" s="126" customFormat="1" ht="97.15" customHeight="1" x14ac:dyDescent="0.25">
      <c r="A364" s="113"/>
      <c r="B364" s="114"/>
      <c r="C364" s="115"/>
      <c r="D364" s="116" t="str">
        <f>IFERROR(+VLOOKUP(C364,[1]BASE!$Q$4:$R$241,2,0),"")</f>
        <v/>
      </c>
      <c r="E364" s="116" t="str">
        <f>IFERROR(+VLOOKUP(C364,[1]BASE!$H$4:$N$241,3,0),"")</f>
        <v/>
      </c>
      <c r="F364" s="116" t="str">
        <f>IFERROR(+VLOOKUP(C364,[1]BASE!$H$4:$N$241,4,0),"")</f>
        <v/>
      </c>
      <c r="G364" s="114"/>
      <c r="H364" s="117" t="str">
        <f>+IFERROR(VLOOKUP(G364,[1]BASE!$AL$4:$AM$31,2,0),"")</f>
        <v/>
      </c>
      <c r="I364" s="116" t="str">
        <f>IFERROR(+VLOOKUP(C364,[1]BASE!$AC$4:$AD$176,2,0),"")</f>
        <v/>
      </c>
      <c r="J364" s="115"/>
      <c r="K364" s="114"/>
      <c r="L364" s="116" t="str">
        <f t="shared" ref="L364:L427" si="48">+CONCATENATE(J364,K364)</f>
        <v/>
      </c>
      <c r="M364" s="114"/>
      <c r="N364" s="114"/>
      <c r="O364" s="114"/>
      <c r="P364" s="114"/>
      <c r="Q364" s="114"/>
      <c r="R364" s="114"/>
      <c r="S364" s="114"/>
      <c r="T364" s="114"/>
      <c r="U364" s="114"/>
      <c r="V364" s="115"/>
      <c r="W364" s="114"/>
      <c r="X364" s="116" t="str">
        <f t="shared" ref="X364:X427" si="49">+CONCATENATE(J364,V364,W364)</f>
        <v/>
      </c>
      <c r="Y364" s="114"/>
      <c r="Z364" s="119"/>
      <c r="AA364" s="120" t="str">
        <f t="shared" ref="AA364:AA427" si="50">+LEFT(Z364,2)</f>
        <v/>
      </c>
      <c r="AB364" s="114"/>
      <c r="AC364" s="116" t="str">
        <f>IFERROR(+VLOOKUP(Z364,[1]BASE!$Z$4:$AA$246,2,0),"")</f>
        <v/>
      </c>
      <c r="AD364" s="121"/>
      <c r="AE364" s="121"/>
      <c r="AF364" s="122">
        <f t="shared" ref="AF364:AF427" si="51">+AD364+AE364</f>
        <v>0</v>
      </c>
      <c r="AG364" s="123"/>
      <c r="AH364" s="124">
        <v>0</v>
      </c>
      <c r="AI364" s="124">
        <v>0</v>
      </c>
      <c r="AJ364" s="124">
        <v>0</v>
      </c>
      <c r="AK364" s="124">
        <v>0</v>
      </c>
      <c r="AL364" s="124">
        <v>0</v>
      </c>
      <c r="AM364" s="124">
        <v>0</v>
      </c>
      <c r="AN364" s="124">
        <v>0</v>
      </c>
      <c r="AO364" s="124">
        <v>0</v>
      </c>
      <c r="AP364" s="124">
        <v>0</v>
      </c>
      <c r="AQ364" s="124">
        <v>0</v>
      </c>
      <c r="AR364" s="124">
        <v>0</v>
      </c>
      <c r="AS364" s="124">
        <v>0</v>
      </c>
      <c r="AT364" s="125">
        <f t="shared" ref="AT364:AT427" si="52">SUM(AH364:AS364)</f>
        <v>0</v>
      </c>
      <c r="AU364" s="125">
        <f t="shared" ref="AU364:AU427" si="53">SUM(AH364:AK364)</f>
        <v>0</v>
      </c>
      <c r="AV364" s="125">
        <f t="shared" ref="AV364:AV427" si="54">SUM(AL364:AO364)</f>
        <v>0</v>
      </c>
      <c r="AW364" s="125">
        <f t="shared" ref="AW364:AW427" si="55">SUM(AP364:AS364)</f>
        <v>0</v>
      </c>
    </row>
    <row r="365" spans="1:49" s="126" customFormat="1" ht="97.15" customHeight="1" x14ac:dyDescent="0.25">
      <c r="A365" s="113"/>
      <c r="B365" s="114"/>
      <c r="C365" s="115"/>
      <c r="D365" s="116" t="str">
        <f>IFERROR(+VLOOKUP(C365,[1]BASE!$Q$4:$R$241,2,0),"")</f>
        <v/>
      </c>
      <c r="E365" s="116" t="str">
        <f>IFERROR(+VLOOKUP(C365,[1]BASE!$H$4:$N$241,3,0),"")</f>
        <v/>
      </c>
      <c r="F365" s="116" t="str">
        <f>IFERROR(+VLOOKUP(C365,[1]BASE!$H$4:$N$241,4,0),"")</f>
        <v/>
      </c>
      <c r="G365" s="114"/>
      <c r="H365" s="117" t="str">
        <f>+IFERROR(VLOOKUP(G365,[1]BASE!$AL$4:$AM$31,2,0),"")</f>
        <v/>
      </c>
      <c r="I365" s="116" t="str">
        <f>IFERROR(+VLOOKUP(C365,[1]BASE!$AC$4:$AD$176,2,0),"")</f>
        <v/>
      </c>
      <c r="J365" s="115"/>
      <c r="K365" s="114"/>
      <c r="L365" s="116" t="str">
        <f t="shared" si="48"/>
        <v/>
      </c>
      <c r="M365" s="114"/>
      <c r="N365" s="114"/>
      <c r="O365" s="114"/>
      <c r="P365" s="114"/>
      <c r="Q365" s="114"/>
      <c r="R365" s="114"/>
      <c r="S365" s="114"/>
      <c r="T365" s="114"/>
      <c r="U365" s="114"/>
      <c r="V365" s="115"/>
      <c r="W365" s="114"/>
      <c r="X365" s="116" t="str">
        <f t="shared" si="49"/>
        <v/>
      </c>
      <c r="Y365" s="114"/>
      <c r="Z365" s="119"/>
      <c r="AA365" s="120" t="str">
        <f t="shared" si="50"/>
        <v/>
      </c>
      <c r="AB365" s="114"/>
      <c r="AC365" s="116" t="str">
        <f>IFERROR(+VLOOKUP(Z365,[1]BASE!$Z$4:$AA$246,2,0),"")</f>
        <v/>
      </c>
      <c r="AD365" s="121"/>
      <c r="AE365" s="121"/>
      <c r="AF365" s="122">
        <f t="shared" si="51"/>
        <v>0</v>
      </c>
      <c r="AG365" s="123"/>
      <c r="AH365" s="124">
        <v>0</v>
      </c>
      <c r="AI365" s="124">
        <v>0</v>
      </c>
      <c r="AJ365" s="124">
        <v>0</v>
      </c>
      <c r="AK365" s="124">
        <v>0</v>
      </c>
      <c r="AL365" s="124">
        <v>0</v>
      </c>
      <c r="AM365" s="124">
        <v>0</v>
      </c>
      <c r="AN365" s="124">
        <v>0</v>
      </c>
      <c r="AO365" s="124">
        <v>0</v>
      </c>
      <c r="AP365" s="124">
        <v>0</v>
      </c>
      <c r="AQ365" s="124">
        <v>0</v>
      </c>
      <c r="AR365" s="124">
        <v>0</v>
      </c>
      <c r="AS365" s="124">
        <v>0</v>
      </c>
      <c r="AT365" s="125">
        <f t="shared" si="52"/>
        <v>0</v>
      </c>
      <c r="AU365" s="125">
        <f t="shared" si="53"/>
        <v>0</v>
      </c>
      <c r="AV365" s="125">
        <f t="shared" si="54"/>
        <v>0</v>
      </c>
      <c r="AW365" s="125">
        <f t="shared" si="55"/>
        <v>0</v>
      </c>
    </row>
    <row r="366" spans="1:49" s="126" customFormat="1" ht="97.15" customHeight="1" x14ac:dyDescent="0.25">
      <c r="A366" s="113"/>
      <c r="B366" s="114"/>
      <c r="C366" s="115"/>
      <c r="D366" s="116" t="str">
        <f>IFERROR(+VLOOKUP(C366,[1]BASE!$Q$4:$R$241,2,0),"")</f>
        <v/>
      </c>
      <c r="E366" s="116" t="str">
        <f>IFERROR(+VLOOKUP(C366,[1]BASE!$H$4:$N$241,3,0),"")</f>
        <v/>
      </c>
      <c r="F366" s="116" t="str">
        <f>IFERROR(+VLOOKUP(C366,[1]BASE!$H$4:$N$241,4,0),"")</f>
        <v/>
      </c>
      <c r="G366" s="114"/>
      <c r="H366" s="117" t="str">
        <f>+IFERROR(VLOOKUP(G366,[1]BASE!$AL$4:$AM$31,2,0),"")</f>
        <v/>
      </c>
      <c r="I366" s="116" t="str">
        <f>IFERROR(+VLOOKUP(C366,[1]BASE!$AC$4:$AD$176,2,0),"")</f>
        <v/>
      </c>
      <c r="J366" s="115"/>
      <c r="K366" s="114"/>
      <c r="L366" s="116" t="str">
        <f t="shared" si="48"/>
        <v/>
      </c>
      <c r="M366" s="114"/>
      <c r="N366" s="114"/>
      <c r="O366" s="114"/>
      <c r="P366" s="114"/>
      <c r="Q366" s="114"/>
      <c r="R366" s="114"/>
      <c r="S366" s="114"/>
      <c r="T366" s="114"/>
      <c r="U366" s="114"/>
      <c r="V366" s="115"/>
      <c r="W366" s="114"/>
      <c r="X366" s="116" t="str">
        <f t="shared" si="49"/>
        <v/>
      </c>
      <c r="Y366" s="114"/>
      <c r="Z366" s="119"/>
      <c r="AA366" s="120" t="str">
        <f t="shared" si="50"/>
        <v/>
      </c>
      <c r="AB366" s="114"/>
      <c r="AC366" s="116" t="str">
        <f>IFERROR(+VLOOKUP(Z366,[1]BASE!$Z$4:$AA$246,2,0),"")</f>
        <v/>
      </c>
      <c r="AD366" s="121"/>
      <c r="AE366" s="121"/>
      <c r="AF366" s="122">
        <f t="shared" si="51"/>
        <v>0</v>
      </c>
      <c r="AG366" s="123"/>
      <c r="AH366" s="124">
        <v>0</v>
      </c>
      <c r="AI366" s="124">
        <v>0</v>
      </c>
      <c r="AJ366" s="124">
        <v>0</v>
      </c>
      <c r="AK366" s="124">
        <v>0</v>
      </c>
      <c r="AL366" s="124">
        <v>0</v>
      </c>
      <c r="AM366" s="124">
        <v>0</v>
      </c>
      <c r="AN366" s="124">
        <v>0</v>
      </c>
      <c r="AO366" s="124">
        <v>0</v>
      </c>
      <c r="AP366" s="124">
        <v>0</v>
      </c>
      <c r="AQ366" s="124">
        <v>0</v>
      </c>
      <c r="AR366" s="124">
        <v>0</v>
      </c>
      <c r="AS366" s="124">
        <v>0</v>
      </c>
      <c r="AT366" s="125">
        <f t="shared" si="52"/>
        <v>0</v>
      </c>
      <c r="AU366" s="125">
        <f t="shared" si="53"/>
        <v>0</v>
      </c>
      <c r="AV366" s="125">
        <f t="shared" si="54"/>
        <v>0</v>
      </c>
      <c r="AW366" s="125">
        <f t="shared" si="55"/>
        <v>0</v>
      </c>
    </row>
    <row r="367" spans="1:49" s="126" customFormat="1" ht="97.15" customHeight="1" x14ac:dyDescent="0.25">
      <c r="A367" s="113"/>
      <c r="B367" s="114"/>
      <c r="C367" s="115"/>
      <c r="D367" s="116" t="str">
        <f>IFERROR(+VLOOKUP(C367,[1]BASE!$Q$4:$R$241,2,0),"")</f>
        <v/>
      </c>
      <c r="E367" s="116" t="str">
        <f>IFERROR(+VLOOKUP(C367,[1]BASE!$H$4:$N$241,3,0),"")</f>
        <v/>
      </c>
      <c r="F367" s="116" t="str">
        <f>IFERROR(+VLOOKUP(C367,[1]BASE!$H$4:$N$241,4,0),"")</f>
        <v/>
      </c>
      <c r="G367" s="114"/>
      <c r="H367" s="117" t="str">
        <f>+IFERROR(VLOOKUP(G367,[1]BASE!$AL$4:$AM$31,2,0),"")</f>
        <v/>
      </c>
      <c r="I367" s="116" t="str">
        <f>IFERROR(+VLOOKUP(C367,[1]BASE!$AC$4:$AD$176,2,0),"")</f>
        <v/>
      </c>
      <c r="J367" s="115"/>
      <c r="K367" s="114"/>
      <c r="L367" s="116" t="str">
        <f t="shared" si="48"/>
        <v/>
      </c>
      <c r="M367" s="114"/>
      <c r="N367" s="114"/>
      <c r="O367" s="114"/>
      <c r="P367" s="114"/>
      <c r="Q367" s="114"/>
      <c r="R367" s="114"/>
      <c r="S367" s="114"/>
      <c r="T367" s="114"/>
      <c r="U367" s="114"/>
      <c r="V367" s="115"/>
      <c r="W367" s="114"/>
      <c r="X367" s="116" t="str">
        <f t="shared" si="49"/>
        <v/>
      </c>
      <c r="Y367" s="114"/>
      <c r="Z367" s="119"/>
      <c r="AA367" s="120" t="str">
        <f t="shared" si="50"/>
        <v/>
      </c>
      <c r="AB367" s="114"/>
      <c r="AC367" s="116" t="str">
        <f>IFERROR(+VLOOKUP(Z367,[1]BASE!$Z$4:$AA$246,2,0),"")</f>
        <v/>
      </c>
      <c r="AD367" s="121"/>
      <c r="AE367" s="121"/>
      <c r="AF367" s="122">
        <f t="shared" si="51"/>
        <v>0</v>
      </c>
      <c r="AG367" s="123"/>
      <c r="AH367" s="124">
        <v>0</v>
      </c>
      <c r="AI367" s="124">
        <v>0</v>
      </c>
      <c r="AJ367" s="124">
        <v>0</v>
      </c>
      <c r="AK367" s="124">
        <v>0</v>
      </c>
      <c r="AL367" s="124">
        <v>0</v>
      </c>
      <c r="AM367" s="124">
        <v>0</v>
      </c>
      <c r="AN367" s="124">
        <v>0</v>
      </c>
      <c r="AO367" s="124">
        <v>0</v>
      </c>
      <c r="AP367" s="124">
        <v>0</v>
      </c>
      <c r="AQ367" s="124">
        <v>0</v>
      </c>
      <c r="AR367" s="124">
        <v>0</v>
      </c>
      <c r="AS367" s="124">
        <v>0</v>
      </c>
      <c r="AT367" s="125">
        <f t="shared" si="52"/>
        <v>0</v>
      </c>
      <c r="AU367" s="125">
        <f t="shared" si="53"/>
        <v>0</v>
      </c>
      <c r="AV367" s="125">
        <f t="shared" si="54"/>
        <v>0</v>
      </c>
      <c r="AW367" s="125">
        <f t="shared" si="55"/>
        <v>0</v>
      </c>
    </row>
    <row r="368" spans="1:49" s="126" customFormat="1" ht="97.15" customHeight="1" x14ac:dyDescent="0.25">
      <c r="A368" s="113"/>
      <c r="B368" s="114"/>
      <c r="C368" s="115"/>
      <c r="D368" s="116" t="str">
        <f>IFERROR(+VLOOKUP(C368,[1]BASE!$Q$4:$R$241,2,0),"")</f>
        <v/>
      </c>
      <c r="E368" s="116" t="str">
        <f>IFERROR(+VLOOKUP(C368,[1]BASE!$H$4:$N$241,3,0),"")</f>
        <v/>
      </c>
      <c r="F368" s="116" t="str">
        <f>IFERROR(+VLOOKUP(C368,[1]BASE!$H$4:$N$241,4,0),"")</f>
        <v/>
      </c>
      <c r="G368" s="114"/>
      <c r="H368" s="117" t="str">
        <f>+IFERROR(VLOOKUP(G368,[1]BASE!$AL$4:$AM$31,2,0),"")</f>
        <v/>
      </c>
      <c r="I368" s="116" t="str">
        <f>IFERROR(+VLOOKUP(C368,[1]BASE!$AC$4:$AD$176,2,0),"")</f>
        <v/>
      </c>
      <c r="J368" s="115"/>
      <c r="K368" s="114"/>
      <c r="L368" s="116" t="str">
        <f t="shared" si="48"/>
        <v/>
      </c>
      <c r="M368" s="114"/>
      <c r="N368" s="114"/>
      <c r="O368" s="114"/>
      <c r="P368" s="114"/>
      <c r="Q368" s="114"/>
      <c r="R368" s="114"/>
      <c r="S368" s="114"/>
      <c r="T368" s="114"/>
      <c r="U368" s="114"/>
      <c r="V368" s="115"/>
      <c r="W368" s="114"/>
      <c r="X368" s="116" t="str">
        <f t="shared" si="49"/>
        <v/>
      </c>
      <c r="Y368" s="114"/>
      <c r="Z368" s="119"/>
      <c r="AA368" s="120" t="str">
        <f t="shared" si="50"/>
        <v/>
      </c>
      <c r="AB368" s="114"/>
      <c r="AC368" s="116" t="str">
        <f>IFERROR(+VLOOKUP(Z368,[1]BASE!$Z$4:$AA$246,2,0),"")</f>
        <v/>
      </c>
      <c r="AD368" s="121"/>
      <c r="AE368" s="121"/>
      <c r="AF368" s="122">
        <f t="shared" si="51"/>
        <v>0</v>
      </c>
      <c r="AG368" s="123"/>
      <c r="AH368" s="124">
        <v>0</v>
      </c>
      <c r="AI368" s="124">
        <v>0</v>
      </c>
      <c r="AJ368" s="124">
        <v>0</v>
      </c>
      <c r="AK368" s="124">
        <v>0</v>
      </c>
      <c r="AL368" s="124">
        <v>0</v>
      </c>
      <c r="AM368" s="124">
        <v>0</v>
      </c>
      <c r="AN368" s="124">
        <v>0</v>
      </c>
      <c r="AO368" s="124">
        <v>0</v>
      </c>
      <c r="AP368" s="124">
        <v>0</v>
      </c>
      <c r="AQ368" s="124">
        <v>0</v>
      </c>
      <c r="AR368" s="124">
        <v>0</v>
      </c>
      <c r="AS368" s="124">
        <v>0</v>
      </c>
      <c r="AT368" s="125">
        <f t="shared" si="52"/>
        <v>0</v>
      </c>
      <c r="AU368" s="125">
        <f t="shared" si="53"/>
        <v>0</v>
      </c>
      <c r="AV368" s="125">
        <f t="shared" si="54"/>
        <v>0</v>
      </c>
      <c r="AW368" s="125">
        <f t="shared" si="55"/>
        <v>0</v>
      </c>
    </row>
    <row r="369" spans="1:49" s="126" customFormat="1" ht="97.15" customHeight="1" x14ac:dyDescent="0.25">
      <c r="A369" s="113"/>
      <c r="B369" s="114"/>
      <c r="C369" s="115"/>
      <c r="D369" s="116" t="str">
        <f>IFERROR(+VLOOKUP(C369,[1]BASE!$Q$4:$R$241,2,0),"")</f>
        <v/>
      </c>
      <c r="E369" s="116" t="str">
        <f>IFERROR(+VLOOKUP(C369,[1]BASE!$H$4:$N$241,3,0),"")</f>
        <v/>
      </c>
      <c r="F369" s="116" t="str">
        <f>IFERROR(+VLOOKUP(C369,[1]BASE!$H$4:$N$241,4,0),"")</f>
        <v/>
      </c>
      <c r="G369" s="114"/>
      <c r="H369" s="117" t="str">
        <f>+IFERROR(VLOOKUP(G369,[1]BASE!$AL$4:$AM$31,2,0),"")</f>
        <v/>
      </c>
      <c r="I369" s="116" t="str">
        <f>IFERROR(+VLOOKUP(C369,[1]BASE!$AC$4:$AD$176,2,0),"")</f>
        <v/>
      </c>
      <c r="J369" s="115"/>
      <c r="K369" s="114"/>
      <c r="L369" s="116" t="str">
        <f t="shared" si="48"/>
        <v/>
      </c>
      <c r="M369" s="114"/>
      <c r="N369" s="114"/>
      <c r="O369" s="114"/>
      <c r="P369" s="114"/>
      <c r="Q369" s="114"/>
      <c r="R369" s="114"/>
      <c r="S369" s="114"/>
      <c r="T369" s="114"/>
      <c r="U369" s="114"/>
      <c r="V369" s="115"/>
      <c r="W369" s="114"/>
      <c r="X369" s="116" t="str">
        <f t="shared" si="49"/>
        <v/>
      </c>
      <c r="Y369" s="114"/>
      <c r="Z369" s="119"/>
      <c r="AA369" s="120" t="str">
        <f t="shared" si="50"/>
        <v/>
      </c>
      <c r="AB369" s="114"/>
      <c r="AC369" s="116" t="str">
        <f>IFERROR(+VLOOKUP(Z369,[1]BASE!$Z$4:$AA$246,2,0),"")</f>
        <v/>
      </c>
      <c r="AD369" s="121"/>
      <c r="AE369" s="121"/>
      <c r="AF369" s="122">
        <f t="shared" si="51"/>
        <v>0</v>
      </c>
      <c r="AG369" s="123"/>
      <c r="AH369" s="124">
        <v>0</v>
      </c>
      <c r="AI369" s="124">
        <v>0</v>
      </c>
      <c r="AJ369" s="124">
        <v>0</v>
      </c>
      <c r="AK369" s="124">
        <v>0</v>
      </c>
      <c r="AL369" s="124">
        <v>0</v>
      </c>
      <c r="AM369" s="124">
        <v>0</v>
      </c>
      <c r="AN369" s="124">
        <v>0</v>
      </c>
      <c r="AO369" s="124">
        <v>0</v>
      </c>
      <c r="AP369" s="124">
        <v>0</v>
      </c>
      <c r="AQ369" s="124">
        <v>0</v>
      </c>
      <c r="AR369" s="124">
        <v>0</v>
      </c>
      <c r="AS369" s="124">
        <v>0</v>
      </c>
      <c r="AT369" s="125">
        <f t="shared" si="52"/>
        <v>0</v>
      </c>
      <c r="AU369" s="125">
        <f t="shared" si="53"/>
        <v>0</v>
      </c>
      <c r="AV369" s="125">
        <f t="shared" si="54"/>
        <v>0</v>
      </c>
      <c r="AW369" s="125">
        <f t="shared" si="55"/>
        <v>0</v>
      </c>
    </row>
    <row r="370" spans="1:49" s="126" customFormat="1" ht="97.15" customHeight="1" x14ac:dyDescent="0.25">
      <c r="A370" s="113"/>
      <c r="B370" s="114"/>
      <c r="C370" s="115"/>
      <c r="D370" s="116" t="str">
        <f>IFERROR(+VLOOKUP(C370,[1]BASE!$Q$4:$R$241,2,0),"")</f>
        <v/>
      </c>
      <c r="E370" s="116" t="str">
        <f>IFERROR(+VLOOKUP(C370,[1]BASE!$H$4:$N$241,3,0),"")</f>
        <v/>
      </c>
      <c r="F370" s="116" t="str">
        <f>IFERROR(+VLOOKUP(C370,[1]BASE!$H$4:$N$241,4,0),"")</f>
        <v/>
      </c>
      <c r="G370" s="114"/>
      <c r="H370" s="117" t="str">
        <f>+IFERROR(VLOOKUP(G370,[1]BASE!$AL$4:$AM$31,2,0),"")</f>
        <v/>
      </c>
      <c r="I370" s="116" t="str">
        <f>IFERROR(+VLOOKUP(C370,[1]BASE!$AC$4:$AD$176,2,0),"")</f>
        <v/>
      </c>
      <c r="J370" s="115"/>
      <c r="K370" s="114"/>
      <c r="L370" s="116" t="str">
        <f t="shared" si="48"/>
        <v/>
      </c>
      <c r="M370" s="114"/>
      <c r="N370" s="114"/>
      <c r="O370" s="114"/>
      <c r="P370" s="114"/>
      <c r="Q370" s="114"/>
      <c r="R370" s="114"/>
      <c r="S370" s="114"/>
      <c r="T370" s="114"/>
      <c r="U370" s="114"/>
      <c r="V370" s="115"/>
      <c r="W370" s="114"/>
      <c r="X370" s="116" t="str">
        <f t="shared" si="49"/>
        <v/>
      </c>
      <c r="Y370" s="114"/>
      <c r="Z370" s="119"/>
      <c r="AA370" s="120" t="str">
        <f t="shared" si="50"/>
        <v/>
      </c>
      <c r="AB370" s="114"/>
      <c r="AC370" s="116" t="str">
        <f>IFERROR(+VLOOKUP(Z370,[1]BASE!$Z$4:$AA$246,2,0),"")</f>
        <v/>
      </c>
      <c r="AD370" s="121"/>
      <c r="AE370" s="121"/>
      <c r="AF370" s="122">
        <f t="shared" si="51"/>
        <v>0</v>
      </c>
      <c r="AG370" s="123"/>
      <c r="AH370" s="124">
        <v>0</v>
      </c>
      <c r="AI370" s="124">
        <v>0</v>
      </c>
      <c r="AJ370" s="124">
        <v>0</v>
      </c>
      <c r="AK370" s="124">
        <v>0</v>
      </c>
      <c r="AL370" s="124">
        <v>0</v>
      </c>
      <c r="AM370" s="124">
        <v>0</v>
      </c>
      <c r="AN370" s="124">
        <v>0</v>
      </c>
      <c r="AO370" s="124">
        <v>0</v>
      </c>
      <c r="AP370" s="124">
        <v>0</v>
      </c>
      <c r="AQ370" s="124">
        <v>0</v>
      </c>
      <c r="AR370" s="124">
        <v>0</v>
      </c>
      <c r="AS370" s="124">
        <v>0</v>
      </c>
      <c r="AT370" s="125">
        <f t="shared" si="52"/>
        <v>0</v>
      </c>
      <c r="AU370" s="125">
        <f t="shared" si="53"/>
        <v>0</v>
      </c>
      <c r="AV370" s="125">
        <f t="shared" si="54"/>
        <v>0</v>
      </c>
      <c r="AW370" s="125">
        <f t="shared" si="55"/>
        <v>0</v>
      </c>
    </row>
    <row r="371" spans="1:49" s="126" customFormat="1" ht="97.15" customHeight="1" x14ac:dyDescent="0.25">
      <c r="A371" s="113"/>
      <c r="B371" s="114"/>
      <c r="C371" s="115"/>
      <c r="D371" s="116" t="str">
        <f>IFERROR(+VLOOKUP(C371,[1]BASE!$Q$4:$R$241,2,0),"")</f>
        <v/>
      </c>
      <c r="E371" s="116" t="str">
        <f>IFERROR(+VLOOKUP(C371,[1]BASE!$H$4:$N$241,3,0),"")</f>
        <v/>
      </c>
      <c r="F371" s="116" t="str">
        <f>IFERROR(+VLOOKUP(C371,[1]BASE!$H$4:$N$241,4,0),"")</f>
        <v/>
      </c>
      <c r="G371" s="114"/>
      <c r="H371" s="117" t="str">
        <f>+IFERROR(VLOOKUP(G371,[1]BASE!$AL$4:$AM$31,2,0),"")</f>
        <v/>
      </c>
      <c r="I371" s="116" t="str">
        <f>IFERROR(+VLOOKUP(C371,[1]BASE!$AC$4:$AD$176,2,0),"")</f>
        <v/>
      </c>
      <c r="J371" s="115"/>
      <c r="K371" s="114"/>
      <c r="L371" s="116" t="str">
        <f t="shared" si="48"/>
        <v/>
      </c>
      <c r="M371" s="114"/>
      <c r="N371" s="114"/>
      <c r="O371" s="114"/>
      <c r="P371" s="114"/>
      <c r="Q371" s="114"/>
      <c r="R371" s="114"/>
      <c r="S371" s="114"/>
      <c r="T371" s="114"/>
      <c r="U371" s="114"/>
      <c r="V371" s="115"/>
      <c r="W371" s="114"/>
      <c r="X371" s="116" t="str">
        <f t="shared" si="49"/>
        <v/>
      </c>
      <c r="Y371" s="114"/>
      <c r="Z371" s="119"/>
      <c r="AA371" s="120" t="str">
        <f t="shared" si="50"/>
        <v/>
      </c>
      <c r="AB371" s="114"/>
      <c r="AC371" s="116" t="str">
        <f>IFERROR(+VLOOKUP(Z371,[1]BASE!$Z$4:$AA$246,2,0),"")</f>
        <v/>
      </c>
      <c r="AD371" s="121"/>
      <c r="AE371" s="121"/>
      <c r="AF371" s="122">
        <f t="shared" si="51"/>
        <v>0</v>
      </c>
      <c r="AG371" s="123"/>
      <c r="AH371" s="124">
        <v>0</v>
      </c>
      <c r="AI371" s="124">
        <v>0</v>
      </c>
      <c r="AJ371" s="124">
        <v>0</v>
      </c>
      <c r="AK371" s="124">
        <v>0</v>
      </c>
      <c r="AL371" s="124">
        <v>0</v>
      </c>
      <c r="AM371" s="124">
        <v>0</v>
      </c>
      <c r="AN371" s="124">
        <v>0</v>
      </c>
      <c r="AO371" s="124">
        <v>0</v>
      </c>
      <c r="AP371" s="124">
        <v>0</v>
      </c>
      <c r="AQ371" s="124">
        <v>0</v>
      </c>
      <c r="AR371" s="124">
        <v>0</v>
      </c>
      <c r="AS371" s="124">
        <v>0</v>
      </c>
      <c r="AT371" s="125">
        <f t="shared" si="52"/>
        <v>0</v>
      </c>
      <c r="AU371" s="125">
        <f t="shared" si="53"/>
        <v>0</v>
      </c>
      <c r="AV371" s="125">
        <f t="shared" si="54"/>
        <v>0</v>
      </c>
      <c r="AW371" s="125">
        <f t="shared" si="55"/>
        <v>0</v>
      </c>
    </row>
    <row r="372" spans="1:49" s="126" customFormat="1" ht="97.15" customHeight="1" x14ac:dyDescent="0.25">
      <c r="A372" s="113"/>
      <c r="B372" s="114"/>
      <c r="C372" s="115"/>
      <c r="D372" s="116" t="str">
        <f>IFERROR(+VLOOKUP(C372,[1]BASE!$Q$4:$R$241,2,0),"")</f>
        <v/>
      </c>
      <c r="E372" s="116" t="str">
        <f>IFERROR(+VLOOKUP(C372,[1]BASE!$H$4:$N$241,3,0),"")</f>
        <v/>
      </c>
      <c r="F372" s="116" t="str">
        <f>IFERROR(+VLOOKUP(C372,[1]BASE!$H$4:$N$241,4,0),"")</f>
        <v/>
      </c>
      <c r="G372" s="114"/>
      <c r="H372" s="117" t="str">
        <f>+IFERROR(VLOOKUP(G372,[1]BASE!$AL$4:$AM$31,2,0),"")</f>
        <v/>
      </c>
      <c r="I372" s="116" t="str">
        <f>IFERROR(+VLOOKUP(C372,[1]BASE!$AC$4:$AD$176,2,0),"")</f>
        <v/>
      </c>
      <c r="J372" s="115"/>
      <c r="K372" s="114"/>
      <c r="L372" s="116" t="str">
        <f t="shared" si="48"/>
        <v/>
      </c>
      <c r="M372" s="114"/>
      <c r="N372" s="114"/>
      <c r="O372" s="114"/>
      <c r="P372" s="114"/>
      <c r="Q372" s="114"/>
      <c r="R372" s="114"/>
      <c r="S372" s="114"/>
      <c r="T372" s="114"/>
      <c r="U372" s="114"/>
      <c r="V372" s="115"/>
      <c r="W372" s="114"/>
      <c r="X372" s="116" t="str">
        <f t="shared" si="49"/>
        <v/>
      </c>
      <c r="Y372" s="114"/>
      <c r="Z372" s="119"/>
      <c r="AA372" s="120" t="str">
        <f t="shared" si="50"/>
        <v/>
      </c>
      <c r="AB372" s="114"/>
      <c r="AC372" s="116" t="str">
        <f>IFERROR(+VLOOKUP(Z372,[1]BASE!$Z$4:$AA$246,2,0),"")</f>
        <v/>
      </c>
      <c r="AD372" s="121"/>
      <c r="AE372" s="121"/>
      <c r="AF372" s="122">
        <f t="shared" si="51"/>
        <v>0</v>
      </c>
      <c r="AG372" s="123"/>
      <c r="AH372" s="124">
        <v>0</v>
      </c>
      <c r="AI372" s="124">
        <v>0</v>
      </c>
      <c r="AJ372" s="124">
        <v>0</v>
      </c>
      <c r="AK372" s="124">
        <v>0</v>
      </c>
      <c r="AL372" s="124">
        <v>0</v>
      </c>
      <c r="AM372" s="124">
        <v>0</v>
      </c>
      <c r="AN372" s="124">
        <v>0</v>
      </c>
      <c r="AO372" s="124">
        <v>0</v>
      </c>
      <c r="AP372" s="124">
        <v>0</v>
      </c>
      <c r="AQ372" s="124">
        <v>0</v>
      </c>
      <c r="AR372" s="124">
        <v>0</v>
      </c>
      <c r="AS372" s="124">
        <v>0</v>
      </c>
      <c r="AT372" s="125">
        <f t="shared" si="52"/>
        <v>0</v>
      </c>
      <c r="AU372" s="125">
        <f t="shared" si="53"/>
        <v>0</v>
      </c>
      <c r="AV372" s="125">
        <f t="shared" si="54"/>
        <v>0</v>
      </c>
      <c r="AW372" s="125">
        <f t="shared" si="55"/>
        <v>0</v>
      </c>
    </row>
    <row r="373" spans="1:49" s="126" customFormat="1" ht="97.15" customHeight="1" x14ac:dyDescent="0.25">
      <c r="A373" s="113"/>
      <c r="B373" s="114"/>
      <c r="C373" s="115"/>
      <c r="D373" s="116" t="str">
        <f>IFERROR(+VLOOKUP(C373,[1]BASE!$Q$4:$R$241,2,0),"")</f>
        <v/>
      </c>
      <c r="E373" s="116" t="str">
        <f>IFERROR(+VLOOKUP(C373,[1]BASE!$H$4:$N$241,3,0),"")</f>
        <v/>
      </c>
      <c r="F373" s="116" t="str">
        <f>IFERROR(+VLOOKUP(C373,[1]BASE!$H$4:$N$241,4,0),"")</f>
        <v/>
      </c>
      <c r="G373" s="114"/>
      <c r="H373" s="117" t="str">
        <f>+IFERROR(VLOOKUP(G373,[1]BASE!$AL$4:$AM$31,2,0),"")</f>
        <v/>
      </c>
      <c r="I373" s="116" t="str">
        <f>IFERROR(+VLOOKUP(C373,[1]BASE!$AC$4:$AD$176,2,0),"")</f>
        <v/>
      </c>
      <c r="J373" s="115"/>
      <c r="K373" s="114"/>
      <c r="L373" s="116" t="str">
        <f t="shared" si="48"/>
        <v/>
      </c>
      <c r="M373" s="114"/>
      <c r="N373" s="114"/>
      <c r="O373" s="114"/>
      <c r="P373" s="114"/>
      <c r="Q373" s="114"/>
      <c r="R373" s="114"/>
      <c r="S373" s="114"/>
      <c r="T373" s="114"/>
      <c r="U373" s="114"/>
      <c r="V373" s="115"/>
      <c r="W373" s="114"/>
      <c r="X373" s="116" t="str">
        <f t="shared" si="49"/>
        <v/>
      </c>
      <c r="Y373" s="114"/>
      <c r="Z373" s="119"/>
      <c r="AA373" s="120" t="str">
        <f t="shared" si="50"/>
        <v/>
      </c>
      <c r="AB373" s="114"/>
      <c r="AC373" s="116" t="str">
        <f>IFERROR(+VLOOKUP(Z373,[1]BASE!$Z$4:$AA$246,2,0),"")</f>
        <v/>
      </c>
      <c r="AD373" s="121"/>
      <c r="AE373" s="121"/>
      <c r="AF373" s="122">
        <f t="shared" si="51"/>
        <v>0</v>
      </c>
      <c r="AG373" s="123"/>
      <c r="AH373" s="124">
        <v>0</v>
      </c>
      <c r="AI373" s="124">
        <v>0</v>
      </c>
      <c r="AJ373" s="124">
        <v>0</v>
      </c>
      <c r="AK373" s="124">
        <v>0</v>
      </c>
      <c r="AL373" s="124">
        <v>0</v>
      </c>
      <c r="AM373" s="124">
        <v>0</v>
      </c>
      <c r="AN373" s="124">
        <v>0</v>
      </c>
      <c r="AO373" s="124">
        <v>0</v>
      </c>
      <c r="AP373" s="124">
        <v>0</v>
      </c>
      <c r="AQ373" s="124">
        <v>0</v>
      </c>
      <c r="AR373" s="124">
        <v>0</v>
      </c>
      <c r="AS373" s="124">
        <v>0</v>
      </c>
      <c r="AT373" s="125">
        <f t="shared" si="52"/>
        <v>0</v>
      </c>
      <c r="AU373" s="125">
        <f t="shared" si="53"/>
        <v>0</v>
      </c>
      <c r="AV373" s="125">
        <f t="shared" si="54"/>
        <v>0</v>
      </c>
      <c r="AW373" s="125">
        <f t="shared" si="55"/>
        <v>0</v>
      </c>
    </row>
    <row r="374" spans="1:49" s="126" customFormat="1" ht="97.15" customHeight="1" x14ac:dyDescent="0.25">
      <c r="A374" s="113"/>
      <c r="B374" s="114"/>
      <c r="C374" s="115"/>
      <c r="D374" s="116" t="str">
        <f>IFERROR(+VLOOKUP(C374,[1]BASE!$Q$4:$R$241,2,0),"")</f>
        <v/>
      </c>
      <c r="E374" s="116" t="str">
        <f>IFERROR(+VLOOKUP(C374,[1]BASE!$H$4:$N$241,3,0),"")</f>
        <v/>
      </c>
      <c r="F374" s="116" t="str">
        <f>IFERROR(+VLOOKUP(C374,[1]BASE!$H$4:$N$241,4,0),"")</f>
        <v/>
      </c>
      <c r="G374" s="114"/>
      <c r="H374" s="117" t="str">
        <f>+IFERROR(VLOOKUP(G374,[1]BASE!$AL$4:$AM$31,2,0),"")</f>
        <v/>
      </c>
      <c r="I374" s="116" t="str">
        <f>IFERROR(+VLOOKUP(C374,[1]BASE!$AC$4:$AD$176,2,0),"")</f>
        <v/>
      </c>
      <c r="J374" s="115"/>
      <c r="K374" s="114"/>
      <c r="L374" s="116" t="str">
        <f t="shared" si="48"/>
        <v/>
      </c>
      <c r="M374" s="114"/>
      <c r="N374" s="114"/>
      <c r="O374" s="114"/>
      <c r="P374" s="114"/>
      <c r="Q374" s="114"/>
      <c r="R374" s="114"/>
      <c r="S374" s="114"/>
      <c r="T374" s="114"/>
      <c r="U374" s="114"/>
      <c r="V374" s="115"/>
      <c r="W374" s="114"/>
      <c r="X374" s="116" t="str">
        <f t="shared" si="49"/>
        <v/>
      </c>
      <c r="Y374" s="114"/>
      <c r="Z374" s="119"/>
      <c r="AA374" s="120" t="str">
        <f t="shared" si="50"/>
        <v/>
      </c>
      <c r="AB374" s="114"/>
      <c r="AC374" s="116" t="str">
        <f>IFERROR(+VLOOKUP(Z374,[1]BASE!$Z$4:$AA$246,2,0),"")</f>
        <v/>
      </c>
      <c r="AD374" s="121"/>
      <c r="AE374" s="121"/>
      <c r="AF374" s="122">
        <f t="shared" si="51"/>
        <v>0</v>
      </c>
      <c r="AG374" s="123"/>
      <c r="AH374" s="124">
        <v>0</v>
      </c>
      <c r="AI374" s="124">
        <v>0</v>
      </c>
      <c r="AJ374" s="124">
        <v>0</v>
      </c>
      <c r="AK374" s="124">
        <v>0</v>
      </c>
      <c r="AL374" s="124">
        <v>0</v>
      </c>
      <c r="AM374" s="124">
        <v>0</v>
      </c>
      <c r="AN374" s="124">
        <v>0</v>
      </c>
      <c r="AO374" s="124">
        <v>0</v>
      </c>
      <c r="AP374" s="124">
        <v>0</v>
      </c>
      <c r="AQ374" s="124">
        <v>0</v>
      </c>
      <c r="AR374" s="124">
        <v>0</v>
      </c>
      <c r="AS374" s="124">
        <v>0</v>
      </c>
      <c r="AT374" s="125">
        <f t="shared" si="52"/>
        <v>0</v>
      </c>
      <c r="AU374" s="125">
        <f t="shared" si="53"/>
        <v>0</v>
      </c>
      <c r="AV374" s="125">
        <f t="shared" si="54"/>
        <v>0</v>
      </c>
      <c r="AW374" s="125">
        <f t="shared" si="55"/>
        <v>0</v>
      </c>
    </row>
    <row r="375" spans="1:49" s="126" customFormat="1" ht="97.15" customHeight="1" x14ac:dyDescent="0.25">
      <c r="A375" s="113"/>
      <c r="B375" s="114"/>
      <c r="C375" s="115"/>
      <c r="D375" s="116" t="str">
        <f>IFERROR(+VLOOKUP(C375,[1]BASE!$Q$4:$R$241,2,0),"")</f>
        <v/>
      </c>
      <c r="E375" s="116" t="str">
        <f>IFERROR(+VLOOKUP(C375,[1]BASE!$H$4:$N$241,3,0),"")</f>
        <v/>
      </c>
      <c r="F375" s="116" t="str">
        <f>IFERROR(+VLOOKUP(C375,[1]BASE!$H$4:$N$241,4,0),"")</f>
        <v/>
      </c>
      <c r="G375" s="114"/>
      <c r="H375" s="117" t="str">
        <f>+IFERROR(VLOOKUP(G375,[1]BASE!$AL$4:$AM$31,2,0),"")</f>
        <v/>
      </c>
      <c r="I375" s="116" t="str">
        <f>IFERROR(+VLOOKUP(C375,[1]BASE!$AC$4:$AD$176,2,0),"")</f>
        <v/>
      </c>
      <c r="J375" s="115"/>
      <c r="K375" s="114"/>
      <c r="L375" s="116" t="str">
        <f t="shared" si="48"/>
        <v/>
      </c>
      <c r="M375" s="114"/>
      <c r="N375" s="114"/>
      <c r="O375" s="114"/>
      <c r="P375" s="114"/>
      <c r="Q375" s="114"/>
      <c r="R375" s="114"/>
      <c r="S375" s="114"/>
      <c r="T375" s="114"/>
      <c r="U375" s="114"/>
      <c r="V375" s="115"/>
      <c r="W375" s="114"/>
      <c r="X375" s="116" t="str">
        <f t="shared" si="49"/>
        <v/>
      </c>
      <c r="Y375" s="114"/>
      <c r="Z375" s="119"/>
      <c r="AA375" s="120" t="str">
        <f t="shared" si="50"/>
        <v/>
      </c>
      <c r="AB375" s="114"/>
      <c r="AC375" s="116" t="str">
        <f>IFERROR(+VLOOKUP(Z375,[1]BASE!$Z$4:$AA$246,2,0),"")</f>
        <v/>
      </c>
      <c r="AD375" s="121"/>
      <c r="AE375" s="121"/>
      <c r="AF375" s="122">
        <f t="shared" si="51"/>
        <v>0</v>
      </c>
      <c r="AG375" s="123"/>
      <c r="AH375" s="124">
        <v>0</v>
      </c>
      <c r="AI375" s="124">
        <v>0</v>
      </c>
      <c r="AJ375" s="124">
        <v>0</v>
      </c>
      <c r="AK375" s="124">
        <v>0</v>
      </c>
      <c r="AL375" s="124">
        <v>0</v>
      </c>
      <c r="AM375" s="124">
        <v>0</v>
      </c>
      <c r="AN375" s="124">
        <v>0</v>
      </c>
      <c r="AO375" s="124">
        <v>0</v>
      </c>
      <c r="AP375" s="124">
        <v>0</v>
      </c>
      <c r="AQ375" s="124">
        <v>0</v>
      </c>
      <c r="AR375" s="124">
        <v>0</v>
      </c>
      <c r="AS375" s="124">
        <v>0</v>
      </c>
      <c r="AT375" s="125">
        <f t="shared" si="52"/>
        <v>0</v>
      </c>
      <c r="AU375" s="125">
        <f t="shared" si="53"/>
        <v>0</v>
      </c>
      <c r="AV375" s="125">
        <f t="shared" si="54"/>
        <v>0</v>
      </c>
      <c r="AW375" s="125">
        <f t="shared" si="55"/>
        <v>0</v>
      </c>
    </row>
    <row r="376" spans="1:49" s="126" customFormat="1" ht="97.15" customHeight="1" x14ac:dyDescent="0.25">
      <c r="A376" s="113"/>
      <c r="B376" s="114"/>
      <c r="C376" s="115"/>
      <c r="D376" s="116" t="str">
        <f>IFERROR(+VLOOKUP(C376,[1]BASE!$Q$4:$R$241,2,0),"")</f>
        <v/>
      </c>
      <c r="E376" s="116" t="str">
        <f>IFERROR(+VLOOKUP(C376,[1]BASE!$H$4:$N$241,3,0),"")</f>
        <v/>
      </c>
      <c r="F376" s="116" t="str">
        <f>IFERROR(+VLOOKUP(C376,[1]BASE!$H$4:$N$241,4,0),"")</f>
        <v/>
      </c>
      <c r="G376" s="114"/>
      <c r="H376" s="117" t="str">
        <f>+IFERROR(VLOOKUP(G376,[1]BASE!$AL$4:$AM$31,2,0),"")</f>
        <v/>
      </c>
      <c r="I376" s="116" t="str">
        <f>IFERROR(+VLOOKUP(C376,[1]BASE!$AC$4:$AD$176,2,0),"")</f>
        <v/>
      </c>
      <c r="J376" s="115"/>
      <c r="K376" s="114"/>
      <c r="L376" s="116" t="str">
        <f t="shared" si="48"/>
        <v/>
      </c>
      <c r="M376" s="114"/>
      <c r="N376" s="114"/>
      <c r="O376" s="114"/>
      <c r="P376" s="114"/>
      <c r="Q376" s="114"/>
      <c r="R376" s="114"/>
      <c r="S376" s="114"/>
      <c r="T376" s="114"/>
      <c r="U376" s="114"/>
      <c r="V376" s="115"/>
      <c r="W376" s="114"/>
      <c r="X376" s="116" t="str">
        <f t="shared" si="49"/>
        <v/>
      </c>
      <c r="Y376" s="114"/>
      <c r="Z376" s="119"/>
      <c r="AA376" s="120" t="str">
        <f t="shared" si="50"/>
        <v/>
      </c>
      <c r="AB376" s="114"/>
      <c r="AC376" s="116" t="str">
        <f>IFERROR(+VLOOKUP(Z376,[1]BASE!$Z$4:$AA$246,2,0),"")</f>
        <v/>
      </c>
      <c r="AD376" s="121"/>
      <c r="AE376" s="121"/>
      <c r="AF376" s="122">
        <f t="shared" si="51"/>
        <v>0</v>
      </c>
      <c r="AG376" s="123"/>
      <c r="AH376" s="124">
        <v>0</v>
      </c>
      <c r="AI376" s="124">
        <v>0</v>
      </c>
      <c r="AJ376" s="124">
        <v>0</v>
      </c>
      <c r="AK376" s="124">
        <v>0</v>
      </c>
      <c r="AL376" s="124">
        <v>0</v>
      </c>
      <c r="AM376" s="124">
        <v>0</v>
      </c>
      <c r="AN376" s="124">
        <v>0</v>
      </c>
      <c r="AO376" s="124">
        <v>0</v>
      </c>
      <c r="AP376" s="124">
        <v>0</v>
      </c>
      <c r="AQ376" s="124">
        <v>0</v>
      </c>
      <c r="AR376" s="124">
        <v>0</v>
      </c>
      <c r="AS376" s="124">
        <v>0</v>
      </c>
      <c r="AT376" s="125">
        <f t="shared" si="52"/>
        <v>0</v>
      </c>
      <c r="AU376" s="125">
        <f t="shared" si="53"/>
        <v>0</v>
      </c>
      <c r="AV376" s="125">
        <f t="shared" si="54"/>
        <v>0</v>
      </c>
      <c r="AW376" s="125">
        <f t="shared" si="55"/>
        <v>0</v>
      </c>
    </row>
    <row r="377" spans="1:49" s="126" customFormat="1" ht="97.15" customHeight="1" x14ac:dyDescent="0.25">
      <c r="A377" s="113"/>
      <c r="B377" s="114"/>
      <c r="C377" s="115"/>
      <c r="D377" s="116" t="str">
        <f>IFERROR(+VLOOKUP(C377,[1]BASE!$Q$4:$R$241,2,0),"")</f>
        <v/>
      </c>
      <c r="E377" s="116" t="str">
        <f>IFERROR(+VLOOKUP(C377,[1]BASE!$H$4:$N$241,3,0),"")</f>
        <v/>
      </c>
      <c r="F377" s="116" t="str">
        <f>IFERROR(+VLOOKUP(C377,[1]BASE!$H$4:$N$241,4,0),"")</f>
        <v/>
      </c>
      <c r="G377" s="114"/>
      <c r="H377" s="117" t="str">
        <f>+IFERROR(VLOOKUP(G377,[1]BASE!$AL$4:$AM$31,2,0),"")</f>
        <v/>
      </c>
      <c r="I377" s="116" t="str">
        <f>IFERROR(+VLOOKUP(C377,[1]BASE!$AC$4:$AD$176,2,0),"")</f>
        <v/>
      </c>
      <c r="J377" s="115"/>
      <c r="K377" s="114"/>
      <c r="L377" s="116" t="str">
        <f t="shared" si="48"/>
        <v/>
      </c>
      <c r="M377" s="114"/>
      <c r="N377" s="114"/>
      <c r="O377" s="114"/>
      <c r="P377" s="114"/>
      <c r="Q377" s="114"/>
      <c r="R377" s="114"/>
      <c r="S377" s="114"/>
      <c r="T377" s="114"/>
      <c r="U377" s="114"/>
      <c r="V377" s="115"/>
      <c r="W377" s="114"/>
      <c r="X377" s="116" t="str">
        <f t="shared" si="49"/>
        <v/>
      </c>
      <c r="Y377" s="114"/>
      <c r="Z377" s="119"/>
      <c r="AA377" s="120" t="str">
        <f t="shared" si="50"/>
        <v/>
      </c>
      <c r="AB377" s="114"/>
      <c r="AC377" s="116" t="str">
        <f>IFERROR(+VLOOKUP(Z377,[1]BASE!$Z$4:$AA$246,2,0),"")</f>
        <v/>
      </c>
      <c r="AD377" s="121"/>
      <c r="AE377" s="121"/>
      <c r="AF377" s="122">
        <f t="shared" si="51"/>
        <v>0</v>
      </c>
      <c r="AG377" s="123"/>
      <c r="AH377" s="124">
        <v>0</v>
      </c>
      <c r="AI377" s="124">
        <v>0</v>
      </c>
      <c r="AJ377" s="124">
        <v>0</v>
      </c>
      <c r="AK377" s="124">
        <v>0</v>
      </c>
      <c r="AL377" s="124">
        <v>0</v>
      </c>
      <c r="AM377" s="124">
        <v>0</v>
      </c>
      <c r="AN377" s="124">
        <v>0</v>
      </c>
      <c r="AO377" s="124">
        <v>0</v>
      </c>
      <c r="AP377" s="124">
        <v>0</v>
      </c>
      <c r="AQ377" s="124">
        <v>0</v>
      </c>
      <c r="AR377" s="124">
        <v>0</v>
      </c>
      <c r="AS377" s="124">
        <v>0</v>
      </c>
      <c r="AT377" s="125">
        <f t="shared" si="52"/>
        <v>0</v>
      </c>
      <c r="AU377" s="125">
        <f t="shared" si="53"/>
        <v>0</v>
      </c>
      <c r="AV377" s="125">
        <f t="shared" si="54"/>
        <v>0</v>
      </c>
      <c r="AW377" s="125">
        <f t="shared" si="55"/>
        <v>0</v>
      </c>
    </row>
    <row r="378" spans="1:49" s="126" customFormat="1" ht="97.15" customHeight="1" x14ac:dyDescent="0.25">
      <c r="A378" s="113"/>
      <c r="B378" s="114"/>
      <c r="C378" s="115"/>
      <c r="D378" s="116" t="str">
        <f>IFERROR(+VLOOKUP(C378,[1]BASE!$Q$4:$R$241,2,0),"")</f>
        <v/>
      </c>
      <c r="E378" s="116" t="str">
        <f>IFERROR(+VLOOKUP(C378,[1]BASE!$H$4:$N$241,3,0),"")</f>
        <v/>
      </c>
      <c r="F378" s="116" t="str">
        <f>IFERROR(+VLOOKUP(C378,[1]BASE!$H$4:$N$241,4,0),"")</f>
        <v/>
      </c>
      <c r="G378" s="114"/>
      <c r="H378" s="117" t="str">
        <f>+IFERROR(VLOOKUP(G378,[1]BASE!$AL$4:$AM$31,2,0),"")</f>
        <v/>
      </c>
      <c r="I378" s="116" t="str">
        <f>IFERROR(+VLOOKUP(C378,[1]BASE!$AC$4:$AD$176,2,0),"")</f>
        <v/>
      </c>
      <c r="J378" s="115"/>
      <c r="K378" s="114"/>
      <c r="L378" s="116" t="str">
        <f t="shared" si="48"/>
        <v/>
      </c>
      <c r="M378" s="114"/>
      <c r="N378" s="114"/>
      <c r="O378" s="114"/>
      <c r="P378" s="114"/>
      <c r="Q378" s="114"/>
      <c r="R378" s="114"/>
      <c r="S378" s="114"/>
      <c r="T378" s="114"/>
      <c r="U378" s="114"/>
      <c r="V378" s="115"/>
      <c r="W378" s="114"/>
      <c r="X378" s="116" t="str">
        <f t="shared" si="49"/>
        <v/>
      </c>
      <c r="Y378" s="114"/>
      <c r="Z378" s="119"/>
      <c r="AA378" s="120" t="str">
        <f t="shared" si="50"/>
        <v/>
      </c>
      <c r="AB378" s="114"/>
      <c r="AC378" s="116" t="str">
        <f>IFERROR(+VLOOKUP(Z378,[1]BASE!$Z$4:$AA$246,2,0),"")</f>
        <v/>
      </c>
      <c r="AD378" s="121"/>
      <c r="AE378" s="121"/>
      <c r="AF378" s="122">
        <f t="shared" si="51"/>
        <v>0</v>
      </c>
      <c r="AG378" s="123"/>
      <c r="AH378" s="124">
        <v>0</v>
      </c>
      <c r="AI378" s="124">
        <v>0</v>
      </c>
      <c r="AJ378" s="124">
        <v>0</v>
      </c>
      <c r="AK378" s="124">
        <v>0</v>
      </c>
      <c r="AL378" s="124">
        <v>0</v>
      </c>
      <c r="AM378" s="124">
        <v>0</v>
      </c>
      <c r="AN378" s="124">
        <v>0</v>
      </c>
      <c r="AO378" s="124">
        <v>0</v>
      </c>
      <c r="AP378" s="124">
        <v>0</v>
      </c>
      <c r="AQ378" s="124">
        <v>0</v>
      </c>
      <c r="AR378" s="124">
        <v>0</v>
      </c>
      <c r="AS378" s="124">
        <v>0</v>
      </c>
      <c r="AT378" s="125">
        <f t="shared" si="52"/>
        <v>0</v>
      </c>
      <c r="AU378" s="125">
        <f t="shared" si="53"/>
        <v>0</v>
      </c>
      <c r="AV378" s="125">
        <f t="shared" si="54"/>
        <v>0</v>
      </c>
      <c r="AW378" s="125">
        <f t="shared" si="55"/>
        <v>0</v>
      </c>
    </row>
    <row r="379" spans="1:49" s="126" customFormat="1" ht="97.15" customHeight="1" x14ac:dyDescent="0.25">
      <c r="A379" s="113"/>
      <c r="B379" s="114"/>
      <c r="C379" s="115"/>
      <c r="D379" s="116" t="str">
        <f>IFERROR(+VLOOKUP(C379,[1]BASE!$Q$4:$R$241,2,0),"")</f>
        <v/>
      </c>
      <c r="E379" s="116" t="str">
        <f>IFERROR(+VLOOKUP(C379,[1]BASE!$H$4:$N$241,3,0),"")</f>
        <v/>
      </c>
      <c r="F379" s="116" t="str">
        <f>IFERROR(+VLOOKUP(C379,[1]BASE!$H$4:$N$241,4,0),"")</f>
        <v/>
      </c>
      <c r="G379" s="114"/>
      <c r="H379" s="117" t="str">
        <f>+IFERROR(VLOOKUP(G379,[1]BASE!$AL$4:$AM$31,2,0),"")</f>
        <v/>
      </c>
      <c r="I379" s="116" t="str">
        <f>IFERROR(+VLOOKUP(C379,[1]BASE!$AC$4:$AD$176,2,0),"")</f>
        <v/>
      </c>
      <c r="J379" s="115"/>
      <c r="K379" s="114"/>
      <c r="L379" s="116" t="str">
        <f t="shared" si="48"/>
        <v/>
      </c>
      <c r="M379" s="114"/>
      <c r="N379" s="114"/>
      <c r="O379" s="114"/>
      <c r="P379" s="114"/>
      <c r="Q379" s="114"/>
      <c r="R379" s="114"/>
      <c r="S379" s="114"/>
      <c r="T379" s="114"/>
      <c r="U379" s="114"/>
      <c r="V379" s="115"/>
      <c r="W379" s="114"/>
      <c r="X379" s="116" t="str">
        <f t="shared" si="49"/>
        <v/>
      </c>
      <c r="Y379" s="114"/>
      <c r="Z379" s="119"/>
      <c r="AA379" s="120" t="str">
        <f t="shared" si="50"/>
        <v/>
      </c>
      <c r="AB379" s="114"/>
      <c r="AC379" s="116" t="str">
        <f>IFERROR(+VLOOKUP(Z379,[1]BASE!$Z$4:$AA$246,2,0),"")</f>
        <v/>
      </c>
      <c r="AD379" s="121"/>
      <c r="AE379" s="121"/>
      <c r="AF379" s="122">
        <f t="shared" si="51"/>
        <v>0</v>
      </c>
      <c r="AG379" s="123"/>
      <c r="AH379" s="124">
        <v>0</v>
      </c>
      <c r="AI379" s="124">
        <v>0</v>
      </c>
      <c r="AJ379" s="124">
        <v>0</v>
      </c>
      <c r="AK379" s="124">
        <v>0</v>
      </c>
      <c r="AL379" s="124">
        <v>0</v>
      </c>
      <c r="AM379" s="124">
        <v>0</v>
      </c>
      <c r="AN379" s="124">
        <v>0</v>
      </c>
      <c r="AO379" s="124">
        <v>0</v>
      </c>
      <c r="AP379" s="124">
        <v>0</v>
      </c>
      <c r="AQ379" s="124">
        <v>0</v>
      </c>
      <c r="AR379" s="124">
        <v>0</v>
      </c>
      <c r="AS379" s="124">
        <v>0</v>
      </c>
      <c r="AT379" s="125">
        <f t="shared" si="52"/>
        <v>0</v>
      </c>
      <c r="AU379" s="125">
        <f t="shared" si="53"/>
        <v>0</v>
      </c>
      <c r="AV379" s="125">
        <f t="shared" si="54"/>
        <v>0</v>
      </c>
      <c r="AW379" s="125">
        <f t="shared" si="55"/>
        <v>0</v>
      </c>
    </row>
    <row r="380" spans="1:49" s="126" customFormat="1" ht="97.15" customHeight="1" x14ac:dyDescent="0.25">
      <c r="A380" s="113"/>
      <c r="B380" s="114"/>
      <c r="C380" s="115"/>
      <c r="D380" s="116" t="str">
        <f>IFERROR(+VLOOKUP(C380,[1]BASE!$Q$4:$R$241,2,0),"")</f>
        <v/>
      </c>
      <c r="E380" s="116" t="str">
        <f>IFERROR(+VLOOKUP(C380,[1]BASE!$H$4:$N$241,3,0),"")</f>
        <v/>
      </c>
      <c r="F380" s="116" t="str">
        <f>IFERROR(+VLOOKUP(C380,[1]BASE!$H$4:$N$241,4,0),"")</f>
        <v/>
      </c>
      <c r="G380" s="114"/>
      <c r="H380" s="117" t="str">
        <f>+IFERROR(VLOOKUP(G380,[1]BASE!$AL$4:$AM$31,2,0),"")</f>
        <v/>
      </c>
      <c r="I380" s="116" t="str">
        <f>IFERROR(+VLOOKUP(C380,[1]BASE!$AC$4:$AD$176,2,0),"")</f>
        <v/>
      </c>
      <c r="J380" s="115"/>
      <c r="K380" s="114"/>
      <c r="L380" s="116" t="str">
        <f t="shared" si="48"/>
        <v/>
      </c>
      <c r="M380" s="114"/>
      <c r="N380" s="114"/>
      <c r="O380" s="114"/>
      <c r="P380" s="114"/>
      <c r="Q380" s="114"/>
      <c r="R380" s="114"/>
      <c r="S380" s="114"/>
      <c r="T380" s="114"/>
      <c r="U380" s="114"/>
      <c r="V380" s="115"/>
      <c r="W380" s="114"/>
      <c r="X380" s="116" t="str">
        <f t="shared" si="49"/>
        <v/>
      </c>
      <c r="Y380" s="114"/>
      <c r="Z380" s="119"/>
      <c r="AA380" s="120" t="str">
        <f t="shared" si="50"/>
        <v/>
      </c>
      <c r="AB380" s="114"/>
      <c r="AC380" s="116" t="str">
        <f>IFERROR(+VLOOKUP(Z380,[1]BASE!$Z$4:$AA$246,2,0),"")</f>
        <v/>
      </c>
      <c r="AD380" s="121"/>
      <c r="AE380" s="121"/>
      <c r="AF380" s="122">
        <f t="shared" si="51"/>
        <v>0</v>
      </c>
      <c r="AG380" s="123"/>
      <c r="AH380" s="124">
        <v>0</v>
      </c>
      <c r="AI380" s="124">
        <v>0</v>
      </c>
      <c r="AJ380" s="124">
        <v>0</v>
      </c>
      <c r="AK380" s="124">
        <v>0</v>
      </c>
      <c r="AL380" s="124">
        <v>0</v>
      </c>
      <c r="AM380" s="124">
        <v>0</v>
      </c>
      <c r="AN380" s="124">
        <v>0</v>
      </c>
      <c r="AO380" s="124">
        <v>0</v>
      </c>
      <c r="AP380" s="124">
        <v>0</v>
      </c>
      <c r="AQ380" s="124">
        <v>0</v>
      </c>
      <c r="AR380" s="124">
        <v>0</v>
      </c>
      <c r="AS380" s="124">
        <v>0</v>
      </c>
      <c r="AT380" s="125">
        <f t="shared" si="52"/>
        <v>0</v>
      </c>
      <c r="AU380" s="125">
        <f t="shared" si="53"/>
        <v>0</v>
      </c>
      <c r="AV380" s="125">
        <f t="shared" si="54"/>
        <v>0</v>
      </c>
      <c r="AW380" s="125">
        <f t="shared" si="55"/>
        <v>0</v>
      </c>
    </row>
    <row r="381" spans="1:49" s="126" customFormat="1" ht="97.15" customHeight="1" x14ac:dyDescent="0.25">
      <c r="A381" s="113"/>
      <c r="B381" s="114"/>
      <c r="C381" s="115"/>
      <c r="D381" s="116" t="str">
        <f>IFERROR(+VLOOKUP(C381,[1]BASE!$Q$4:$R$241,2,0),"")</f>
        <v/>
      </c>
      <c r="E381" s="116" t="str">
        <f>IFERROR(+VLOOKUP(C381,[1]BASE!$H$4:$N$241,3,0),"")</f>
        <v/>
      </c>
      <c r="F381" s="116" t="str">
        <f>IFERROR(+VLOOKUP(C381,[1]BASE!$H$4:$N$241,4,0),"")</f>
        <v/>
      </c>
      <c r="G381" s="114"/>
      <c r="H381" s="117" t="str">
        <f>+IFERROR(VLOOKUP(G381,[1]BASE!$AL$4:$AM$31,2,0),"")</f>
        <v/>
      </c>
      <c r="I381" s="116" t="str">
        <f>IFERROR(+VLOOKUP(C381,[1]BASE!$AC$4:$AD$176,2,0),"")</f>
        <v/>
      </c>
      <c r="J381" s="115"/>
      <c r="K381" s="114"/>
      <c r="L381" s="116" t="str">
        <f t="shared" si="48"/>
        <v/>
      </c>
      <c r="M381" s="114"/>
      <c r="N381" s="114"/>
      <c r="O381" s="114"/>
      <c r="P381" s="114"/>
      <c r="Q381" s="114"/>
      <c r="R381" s="114"/>
      <c r="S381" s="114"/>
      <c r="T381" s="114"/>
      <c r="U381" s="114"/>
      <c r="V381" s="115"/>
      <c r="W381" s="114"/>
      <c r="X381" s="116" t="str">
        <f t="shared" si="49"/>
        <v/>
      </c>
      <c r="Y381" s="114"/>
      <c r="Z381" s="119"/>
      <c r="AA381" s="120" t="str">
        <f t="shared" si="50"/>
        <v/>
      </c>
      <c r="AB381" s="114"/>
      <c r="AC381" s="116" t="str">
        <f>IFERROR(+VLOOKUP(Z381,[1]BASE!$Z$4:$AA$246,2,0),"")</f>
        <v/>
      </c>
      <c r="AD381" s="121"/>
      <c r="AE381" s="121"/>
      <c r="AF381" s="122">
        <f t="shared" si="51"/>
        <v>0</v>
      </c>
      <c r="AG381" s="123"/>
      <c r="AH381" s="124">
        <v>0</v>
      </c>
      <c r="AI381" s="124">
        <v>0</v>
      </c>
      <c r="AJ381" s="124">
        <v>0</v>
      </c>
      <c r="AK381" s="124">
        <v>0</v>
      </c>
      <c r="AL381" s="124">
        <v>0</v>
      </c>
      <c r="AM381" s="124">
        <v>0</v>
      </c>
      <c r="AN381" s="124">
        <v>0</v>
      </c>
      <c r="AO381" s="124">
        <v>0</v>
      </c>
      <c r="AP381" s="124">
        <v>0</v>
      </c>
      <c r="AQ381" s="124">
        <v>0</v>
      </c>
      <c r="AR381" s="124">
        <v>0</v>
      </c>
      <c r="AS381" s="124">
        <v>0</v>
      </c>
      <c r="AT381" s="125">
        <f t="shared" si="52"/>
        <v>0</v>
      </c>
      <c r="AU381" s="125">
        <f t="shared" si="53"/>
        <v>0</v>
      </c>
      <c r="AV381" s="125">
        <f t="shared" si="54"/>
        <v>0</v>
      </c>
      <c r="AW381" s="125">
        <f t="shared" si="55"/>
        <v>0</v>
      </c>
    </row>
    <row r="382" spans="1:49" s="126" customFormat="1" ht="97.15" customHeight="1" x14ac:dyDescent="0.25">
      <c r="A382" s="113"/>
      <c r="B382" s="114"/>
      <c r="C382" s="115"/>
      <c r="D382" s="116" t="str">
        <f>IFERROR(+VLOOKUP(C382,[1]BASE!$Q$4:$R$241,2,0),"")</f>
        <v/>
      </c>
      <c r="E382" s="116" t="str">
        <f>IFERROR(+VLOOKUP(C382,[1]BASE!$H$4:$N$241,3,0),"")</f>
        <v/>
      </c>
      <c r="F382" s="116" t="str">
        <f>IFERROR(+VLOOKUP(C382,[1]BASE!$H$4:$N$241,4,0),"")</f>
        <v/>
      </c>
      <c r="G382" s="114"/>
      <c r="H382" s="117" t="str">
        <f>+IFERROR(VLOOKUP(G382,[1]BASE!$AL$4:$AM$31,2,0),"")</f>
        <v/>
      </c>
      <c r="I382" s="116" t="str">
        <f>IFERROR(+VLOOKUP(C382,[1]BASE!$AC$4:$AD$176,2,0),"")</f>
        <v/>
      </c>
      <c r="J382" s="115"/>
      <c r="K382" s="114"/>
      <c r="L382" s="116" t="str">
        <f t="shared" si="48"/>
        <v/>
      </c>
      <c r="M382" s="114"/>
      <c r="N382" s="114"/>
      <c r="O382" s="114"/>
      <c r="P382" s="114"/>
      <c r="Q382" s="114"/>
      <c r="R382" s="114"/>
      <c r="S382" s="114"/>
      <c r="T382" s="114"/>
      <c r="U382" s="114"/>
      <c r="V382" s="115"/>
      <c r="W382" s="114"/>
      <c r="X382" s="116" t="str">
        <f t="shared" si="49"/>
        <v/>
      </c>
      <c r="Y382" s="114"/>
      <c r="Z382" s="119"/>
      <c r="AA382" s="120" t="str">
        <f t="shared" si="50"/>
        <v/>
      </c>
      <c r="AB382" s="114"/>
      <c r="AC382" s="116" t="str">
        <f>IFERROR(+VLOOKUP(Z382,[1]BASE!$Z$4:$AA$246,2,0),"")</f>
        <v/>
      </c>
      <c r="AD382" s="121"/>
      <c r="AE382" s="121"/>
      <c r="AF382" s="122">
        <f t="shared" si="51"/>
        <v>0</v>
      </c>
      <c r="AG382" s="123"/>
      <c r="AH382" s="124">
        <v>0</v>
      </c>
      <c r="AI382" s="124">
        <v>0</v>
      </c>
      <c r="AJ382" s="124">
        <v>0</v>
      </c>
      <c r="AK382" s="124">
        <v>0</v>
      </c>
      <c r="AL382" s="124">
        <v>0</v>
      </c>
      <c r="AM382" s="124">
        <v>0</v>
      </c>
      <c r="AN382" s="124">
        <v>0</v>
      </c>
      <c r="AO382" s="124">
        <v>0</v>
      </c>
      <c r="AP382" s="124">
        <v>0</v>
      </c>
      <c r="AQ382" s="124">
        <v>0</v>
      </c>
      <c r="AR382" s="124">
        <v>0</v>
      </c>
      <c r="AS382" s="124">
        <v>0</v>
      </c>
      <c r="AT382" s="125">
        <f t="shared" si="52"/>
        <v>0</v>
      </c>
      <c r="AU382" s="125">
        <f t="shared" si="53"/>
        <v>0</v>
      </c>
      <c r="AV382" s="125">
        <f t="shared" si="54"/>
        <v>0</v>
      </c>
      <c r="AW382" s="125">
        <f t="shared" si="55"/>
        <v>0</v>
      </c>
    </row>
    <row r="383" spans="1:49" s="126" customFormat="1" ht="97.15" customHeight="1" x14ac:dyDescent="0.25">
      <c r="A383" s="113"/>
      <c r="B383" s="114"/>
      <c r="C383" s="115"/>
      <c r="D383" s="116" t="str">
        <f>IFERROR(+VLOOKUP(C383,[1]BASE!$Q$4:$R$241,2,0),"")</f>
        <v/>
      </c>
      <c r="E383" s="116" t="str">
        <f>IFERROR(+VLOOKUP(C383,[1]BASE!$H$4:$N$241,3,0),"")</f>
        <v/>
      </c>
      <c r="F383" s="116" t="str">
        <f>IFERROR(+VLOOKUP(C383,[1]BASE!$H$4:$N$241,4,0),"")</f>
        <v/>
      </c>
      <c r="G383" s="114"/>
      <c r="H383" s="117" t="str">
        <f>+IFERROR(VLOOKUP(G383,[1]BASE!$AL$4:$AM$31,2,0),"")</f>
        <v/>
      </c>
      <c r="I383" s="116" t="str">
        <f>IFERROR(+VLOOKUP(C383,[1]BASE!$AC$4:$AD$176,2,0),"")</f>
        <v/>
      </c>
      <c r="J383" s="115"/>
      <c r="K383" s="114"/>
      <c r="L383" s="116" t="str">
        <f t="shared" si="48"/>
        <v/>
      </c>
      <c r="M383" s="114"/>
      <c r="N383" s="114"/>
      <c r="O383" s="114"/>
      <c r="P383" s="114"/>
      <c r="Q383" s="114"/>
      <c r="R383" s="114"/>
      <c r="S383" s="114"/>
      <c r="T383" s="114"/>
      <c r="U383" s="114"/>
      <c r="V383" s="115"/>
      <c r="W383" s="114"/>
      <c r="X383" s="116" t="str">
        <f t="shared" si="49"/>
        <v/>
      </c>
      <c r="Y383" s="114"/>
      <c r="Z383" s="119"/>
      <c r="AA383" s="120" t="str">
        <f t="shared" si="50"/>
        <v/>
      </c>
      <c r="AB383" s="114"/>
      <c r="AC383" s="116" t="str">
        <f>IFERROR(+VLOOKUP(Z383,[1]BASE!$Z$4:$AA$246,2,0),"")</f>
        <v/>
      </c>
      <c r="AD383" s="121"/>
      <c r="AE383" s="121"/>
      <c r="AF383" s="122">
        <f t="shared" si="51"/>
        <v>0</v>
      </c>
      <c r="AG383" s="123"/>
      <c r="AH383" s="124">
        <v>0</v>
      </c>
      <c r="AI383" s="124">
        <v>0</v>
      </c>
      <c r="AJ383" s="124">
        <v>0</v>
      </c>
      <c r="AK383" s="124">
        <v>0</v>
      </c>
      <c r="AL383" s="124">
        <v>0</v>
      </c>
      <c r="AM383" s="124">
        <v>0</v>
      </c>
      <c r="AN383" s="124">
        <v>0</v>
      </c>
      <c r="AO383" s="124">
        <v>0</v>
      </c>
      <c r="AP383" s="124">
        <v>0</v>
      </c>
      <c r="AQ383" s="124">
        <v>0</v>
      </c>
      <c r="AR383" s="124">
        <v>0</v>
      </c>
      <c r="AS383" s="124">
        <v>0</v>
      </c>
      <c r="AT383" s="125">
        <f t="shared" si="52"/>
        <v>0</v>
      </c>
      <c r="AU383" s="125">
        <f t="shared" si="53"/>
        <v>0</v>
      </c>
      <c r="AV383" s="125">
        <f t="shared" si="54"/>
        <v>0</v>
      </c>
      <c r="AW383" s="125">
        <f t="shared" si="55"/>
        <v>0</v>
      </c>
    </row>
    <row r="384" spans="1:49" s="126" customFormat="1" ht="97.15" customHeight="1" x14ac:dyDescent="0.25">
      <c r="A384" s="113"/>
      <c r="B384" s="114"/>
      <c r="C384" s="115"/>
      <c r="D384" s="116" t="str">
        <f>IFERROR(+VLOOKUP(C384,[1]BASE!$Q$4:$R$241,2,0),"")</f>
        <v/>
      </c>
      <c r="E384" s="116" t="str">
        <f>IFERROR(+VLOOKUP(C384,[1]BASE!$H$4:$N$241,3,0),"")</f>
        <v/>
      </c>
      <c r="F384" s="116" t="str">
        <f>IFERROR(+VLOOKUP(C384,[1]BASE!$H$4:$N$241,4,0),"")</f>
        <v/>
      </c>
      <c r="G384" s="114"/>
      <c r="H384" s="117" t="str">
        <f>+IFERROR(VLOOKUP(G384,[1]BASE!$AL$4:$AM$31,2,0),"")</f>
        <v/>
      </c>
      <c r="I384" s="116" t="str">
        <f>IFERROR(+VLOOKUP(C384,[1]BASE!$AC$4:$AD$176,2,0),"")</f>
        <v/>
      </c>
      <c r="J384" s="115"/>
      <c r="K384" s="114"/>
      <c r="L384" s="116" t="str">
        <f t="shared" si="48"/>
        <v/>
      </c>
      <c r="M384" s="114"/>
      <c r="N384" s="114"/>
      <c r="O384" s="114"/>
      <c r="P384" s="114"/>
      <c r="Q384" s="114"/>
      <c r="R384" s="114"/>
      <c r="S384" s="114"/>
      <c r="T384" s="114"/>
      <c r="U384" s="114"/>
      <c r="V384" s="115"/>
      <c r="W384" s="114"/>
      <c r="X384" s="116" t="str">
        <f t="shared" si="49"/>
        <v/>
      </c>
      <c r="Y384" s="114"/>
      <c r="Z384" s="119"/>
      <c r="AA384" s="120" t="str">
        <f t="shared" si="50"/>
        <v/>
      </c>
      <c r="AB384" s="114"/>
      <c r="AC384" s="116" t="str">
        <f>IFERROR(+VLOOKUP(Z384,[1]BASE!$Z$4:$AA$246,2,0),"")</f>
        <v/>
      </c>
      <c r="AD384" s="121"/>
      <c r="AE384" s="121"/>
      <c r="AF384" s="122">
        <f t="shared" si="51"/>
        <v>0</v>
      </c>
      <c r="AG384" s="123"/>
      <c r="AH384" s="124">
        <v>0</v>
      </c>
      <c r="AI384" s="124">
        <v>0</v>
      </c>
      <c r="AJ384" s="124">
        <v>0</v>
      </c>
      <c r="AK384" s="124">
        <v>0</v>
      </c>
      <c r="AL384" s="124">
        <v>0</v>
      </c>
      <c r="AM384" s="124">
        <v>0</v>
      </c>
      <c r="AN384" s="124">
        <v>0</v>
      </c>
      <c r="AO384" s="124">
        <v>0</v>
      </c>
      <c r="AP384" s="124">
        <v>0</v>
      </c>
      <c r="AQ384" s="124">
        <v>0</v>
      </c>
      <c r="AR384" s="124">
        <v>0</v>
      </c>
      <c r="AS384" s="124">
        <v>0</v>
      </c>
      <c r="AT384" s="125">
        <f t="shared" si="52"/>
        <v>0</v>
      </c>
      <c r="AU384" s="125">
        <f t="shared" si="53"/>
        <v>0</v>
      </c>
      <c r="AV384" s="125">
        <f t="shared" si="54"/>
        <v>0</v>
      </c>
      <c r="AW384" s="125">
        <f t="shared" si="55"/>
        <v>0</v>
      </c>
    </row>
    <row r="385" spans="1:49" s="126" customFormat="1" ht="97.15" customHeight="1" x14ac:dyDescent="0.25">
      <c r="A385" s="113"/>
      <c r="B385" s="114"/>
      <c r="C385" s="115"/>
      <c r="D385" s="116" t="str">
        <f>IFERROR(+VLOOKUP(C385,[1]BASE!$Q$4:$R$241,2,0),"")</f>
        <v/>
      </c>
      <c r="E385" s="116" t="str">
        <f>IFERROR(+VLOOKUP(C385,[1]BASE!$H$4:$N$241,3,0),"")</f>
        <v/>
      </c>
      <c r="F385" s="116" t="str">
        <f>IFERROR(+VLOOKUP(C385,[1]BASE!$H$4:$N$241,4,0),"")</f>
        <v/>
      </c>
      <c r="G385" s="114"/>
      <c r="H385" s="117" t="str">
        <f>+IFERROR(VLOOKUP(G385,[1]BASE!$AL$4:$AM$31,2,0),"")</f>
        <v/>
      </c>
      <c r="I385" s="116" t="str">
        <f>IFERROR(+VLOOKUP(C385,[1]BASE!$AC$4:$AD$176,2,0),"")</f>
        <v/>
      </c>
      <c r="J385" s="115"/>
      <c r="K385" s="114"/>
      <c r="L385" s="116" t="str">
        <f t="shared" si="48"/>
        <v/>
      </c>
      <c r="M385" s="114"/>
      <c r="N385" s="114"/>
      <c r="O385" s="114"/>
      <c r="P385" s="114"/>
      <c r="Q385" s="114"/>
      <c r="R385" s="114"/>
      <c r="S385" s="114"/>
      <c r="T385" s="114"/>
      <c r="U385" s="114"/>
      <c r="V385" s="115"/>
      <c r="W385" s="114"/>
      <c r="X385" s="116" t="str">
        <f t="shared" si="49"/>
        <v/>
      </c>
      <c r="Y385" s="114"/>
      <c r="Z385" s="119"/>
      <c r="AA385" s="120" t="str">
        <f t="shared" si="50"/>
        <v/>
      </c>
      <c r="AB385" s="114"/>
      <c r="AC385" s="116" t="str">
        <f>IFERROR(+VLOOKUP(Z385,[1]BASE!$Z$4:$AA$246,2,0),"")</f>
        <v/>
      </c>
      <c r="AD385" s="121"/>
      <c r="AE385" s="121"/>
      <c r="AF385" s="122">
        <f t="shared" si="51"/>
        <v>0</v>
      </c>
      <c r="AG385" s="123"/>
      <c r="AH385" s="124">
        <v>0</v>
      </c>
      <c r="AI385" s="124">
        <v>0</v>
      </c>
      <c r="AJ385" s="124">
        <v>0</v>
      </c>
      <c r="AK385" s="124">
        <v>0</v>
      </c>
      <c r="AL385" s="124">
        <v>0</v>
      </c>
      <c r="AM385" s="124">
        <v>0</v>
      </c>
      <c r="AN385" s="124">
        <v>0</v>
      </c>
      <c r="AO385" s="124">
        <v>0</v>
      </c>
      <c r="AP385" s="124">
        <v>0</v>
      </c>
      <c r="AQ385" s="124">
        <v>0</v>
      </c>
      <c r="AR385" s="124">
        <v>0</v>
      </c>
      <c r="AS385" s="124">
        <v>0</v>
      </c>
      <c r="AT385" s="125">
        <f t="shared" si="52"/>
        <v>0</v>
      </c>
      <c r="AU385" s="125">
        <f t="shared" si="53"/>
        <v>0</v>
      </c>
      <c r="AV385" s="125">
        <f t="shared" si="54"/>
        <v>0</v>
      </c>
      <c r="AW385" s="125">
        <f t="shared" si="55"/>
        <v>0</v>
      </c>
    </row>
    <row r="386" spans="1:49" s="126" customFormat="1" ht="97.15" customHeight="1" x14ac:dyDescent="0.25">
      <c r="A386" s="113"/>
      <c r="B386" s="114"/>
      <c r="C386" s="115"/>
      <c r="D386" s="116" t="str">
        <f>IFERROR(+VLOOKUP(C386,[1]BASE!$Q$4:$R$241,2,0),"")</f>
        <v/>
      </c>
      <c r="E386" s="116" t="str">
        <f>IFERROR(+VLOOKUP(C386,[1]BASE!$H$4:$N$241,3,0),"")</f>
        <v/>
      </c>
      <c r="F386" s="116" t="str">
        <f>IFERROR(+VLOOKUP(C386,[1]BASE!$H$4:$N$241,4,0),"")</f>
        <v/>
      </c>
      <c r="G386" s="114"/>
      <c r="H386" s="117" t="str">
        <f>+IFERROR(VLOOKUP(G386,[1]BASE!$AL$4:$AM$31,2,0),"")</f>
        <v/>
      </c>
      <c r="I386" s="116" t="str">
        <f>IFERROR(+VLOOKUP(C386,[1]BASE!$AC$4:$AD$176,2,0),"")</f>
        <v/>
      </c>
      <c r="J386" s="115"/>
      <c r="K386" s="114"/>
      <c r="L386" s="116" t="str">
        <f t="shared" si="48"/>
        <v/>
      </c>
      <c r="M386" s="114"/>
      <c r="N386" s="114"/>
      <c r="O386" s="114"/>
      <c r="P386" s="114"/>
      <c r="Q386" s="114"/>
      <c r="R386" s="114"/>
      <c r="S386" s="114"/>
      <c r="T386" s="114"/>
      <c r="U386" s="114"/>
      <c r="V386" s="115"/>
      <c r="W386" s="114"/>
      <c r="X386" s="116" t="str">
        <f t="shared" si="49"/>
        <v/>
      </c>
      <c r="Y386" s="114"/>
      <c r="Z386" s="119"/>
      <c r="AA386" s="120" t="str">
        <f t="shared" si="50"/>
        <v/>
      </c>
      <c r="AB386" s="114"/>
      <c r="AC386" s="116" t="str">
        <f>IFERROR(+VLOOKUP(Z386,[1]BASE!$Z$4:$AA$246,2,0),"")</f>
        <v/>
      </c>
      <c r="AD386" s="121"/>
      <c r="AE386" s="121"/>
      <c r="AF386" s="122">
        <f t="shared" si="51"/>
        <v>0</v>
      </c>
      <c r="AG386" s="123"/>
      <c r="AH386" s="124">
        <v>0</v>
      </c>
      <c r="AI386" s="124">
        <v>0</v>
      </c>
      <c r="AJ386" s="124">
        <v>0</v>
      </c>
      <c r="AK386" s="124">
        <v>0</v>
      </c>
      <c r="AL386" s="124">
        <v>0</v>
      </c>
      <c r="AM386" s="124">
        <v>0</v>
      </c>
      <c r="AN386" s="124">
        <v>0</v>
      </c>
      <c r="AO386" s="124">
        <v>0</v>
      </c>
      <c r="AP386" s="124">
        <v>0</v>
      </c>
      <c r="AQ386" s="124">
        <v>0</v>
      </c>
      <c r="AR386" s="124">
        <v>0</v>
      </c>
      <c r="AS386" s="124">
        <v>0</v>
      </c>
      <c r="AT386" s="125">
        <f t="shared" si="52"/>
        <v>0</v>
      </c>
      <c r="AU386" s="125">
        <f t="shared" si="53"/>
        <v>0</v>
      </c>
      <c r="AV386" s="125">
        <f t="shared" si="54"/>
        <v>0</v>
      </c>
      <c r="AW386" s="125">
        <f t="shared" si="55"/>
        <v>0</v>
      </c>
    </row>
    <row r="387" spans="1:49" s="126" customFormat="1" ht="97.15" customHeight="1" x14ac:dyDescent="0.25">
      <c r="A387" s="113"/>
      <c r="B387" s="114"/>
      <c r="C387" s="115"/>
      <c r="D387" s="116" t="str">
        <f>IFERROR(+VLOOKUP(C387,[1]BASE!$Q$4:$R$241,2,0),"")</f>
        <v/>
      </c>
      <c r="E387" s="116" t="str">
        <f>IFERROR(+VLOOKUP(C387,[1]BASE!$H$4:$N$241,3,0),"")</f>
        <v/>
      </c>
      <c r="F387" s="116" t="str">
        <f>IFERROR(+VLOOKUP(C387,[1]BASE!$H$4:$N$241,4,0),"")</f>
        <v/>
      </c>
      <c r="G387" s="114"/>
      <c r="H387" s="117" t="str">
        <f>+IFERROR(VLOOKUP(G387,[1]BASE!$AL$4:$AM$31,2,0),"")</f>
        <v/>
      </c>
      <c r="I387" s="116" t="str">
        <f>IFERROR(+VLOOKUP(C387,[1]BASE!$AC$4:$AD$176,2,0),"")</f>
        <v/>
      </c>
      <c r="J387" s="115"/>
      <c r="K387" s="114"/>
      <c r="L387" s="116" t="str">
        <f t="shared" si="48"/>
        <v/>
      </c>
      <c r="M387" s="114"/>
      <c r="N387" s="114"/>
      <c r="O387" s="114"/>
      <c r="P387" s="114"/>
      <c r="Q387" s="114"/>
      <c r="R387" s="114"/>
      <c r="S387" s="114"/>
      <c r="T387" s="114"/>
      <c r="U387" s="114"/>
      <c r="V387" s="115"/>
      <c r="W387" s="114"/>
      <c r="X387" s="116" t="str">
        <f t="shared" si="49"/>
        <v/>
      </c>
      <c r="Y387" s="114"/>
      <c r="Z387" s="119"/>
      <c r="AA387" s="120" t="str">
        <f t="shared" si="50"/>
        <v/>
      </c>
      <c r="AB387" s="114"/>
      <c r="AC387" s="116" t="str">
        <f>IFERROR(+VLOOKUP(Z387,[1]BASE!$Z$4:$AA$246,2,0),"")</f>
        <v/>
      </c>
      <c r="AD387" s="121"/>
      <c r="AE387" s="121"/>
      <c r="AF387" s="122">
        <f t="shared" si="51"/>
        <v>0</v>
      </c>
      <c r="AG387" s="123"/>
      <c r="AH387" s="124">
        <v>0</v>
      </c>
      <c r="AI387" s="124">
        <v>0</v>
      </c>
      <c r="AJ387" s="124">
        <v>0</v>
      </c>
      <c r="AK387" s="124">
        <v>0</v>
      </c>
      <c r="AL387" s="124">
        <v>0</v>
      </c>
      <c r="AM387" s="124">
        <v>0</v>
      </c>
      <c r="AN387" s="124">
        <v>0</v>
      </c>
      <c r="AO387" s="124">
        <v>0</v>
      </c>
      <c r="AP387" s="124">
        <v>0</v>
      </c>
      <c r="AQ387" s="124">
        <v>0</v>
      </c>
      <c r="AR387" s="124">
        <v>0</v>
      </c>
      <c r="AS387" s="124">
        <v>0</v>
      </c>
      <c r="AT387" s="125">
        <f t="shared" si="52"/>
        <v>0</v>
      </c>
      <c r="AU387" s="125">
        <f t="shared" si="53"/>
        <v>0</v>
      </c>
      <c r="AV387" s="125">
        <f t="shared" si="54"/>
        <v>0</v>
      </c>
      <c r="AW387" s="125">
        <f t="shared" si="55"/>
        <v>0</v>
      </c>
    </row>
    <row r="388" spans="1:49" s="126" customFormat="1" ht="97.15" customHeight="1" x14ac:dyDescent="0.25">
      <c r="A388" s="113"/>
      <c r="B388" s="114"/>
      <c r="C388" s="115"/>
      <c r="D388" s="116" t="str">
        <f>IFERROR(+VLOOKUP(C388,[1]BASE!$Q$4:$R$241,2,0),"")</f>
        <v/>
      </c>
      <c r="E388" s="116" t="str">
        <f>IFERROR(+VLOOKUP(C388,[1]BASE!$H$4:$N$241,3,0),"")</f>
        <v/>
      </c>
      <c r="F388" s="116" t="str">
        <f>IFERROR(+VLOOKUP(C388,[1]BASE!$H$4:$N$241,4,0),"")</f>
        <v/>
      </c>
      <c r="G388" s="114"/>
      <c r="H388" s="117" t="str">
        <f>+IFERROR(VLOOKUP(G388,[1]BASE!$AL$4:$AM$31,2,0),"")</f>
        <v/>
      </c>
      <c r="I388" s="116" t="str">
        <f>IFERROR(+VLOOKUP(C388,[1]BASE!$AC$4:$AD$176,2,0),"")</f>
        <v/>
      </c>
      <c r="J388" s="115"/>
      <c r="K388" s="114"/>
      <c r="L388" s="116" t="str">
        <f t="shared" si="48"/>
        <v/>
      </c>
      <c r="M388" s="114"/>
      <c r="N388" s="114"/>
      <c r="O388" s="114"/>
      <c r="P388" s="114"/>
      <c r="Q388" s="114"/>
      <c r="R388" s="114"/>
      <c r="S388" s="114"/>
      <c r="T388" s="114"/>
      <c r="U388" s="114"/>
      <c r="V388" s="115"/>
      <c r="W388" s="114"/>
      <c r="X388" s="116" t="str">
        <f t="shared" si="49"/>
        <v/>
      </c>
      <c r="Y388" s="114"/>
      <c r="Z388" s="119"/>
      <c r="AA388" s="120" t="str">
        <f t="shared" si="50"/>
        <v/>
      </c>
      <c r="AB388" s="114"/>
      <c r="AC388" s="116" t="str">
        <f>IFERROR(+VLOOKUP(Z388,[1]BASE!$Z$4:$AA$246,2,0),"")</f>
        <v/>
      </c>
      <c r="AD388" s="121"/>
      <c r="AE388" s="121"/>
      <c r="AF388" s="122">
        <f t="shared" si="51"/>
        <v>0</v>
      </c>
      <c r="AG388" s="123"/>
      <c r="AH388" s="124">
        <v>0</v>
      </c>
      <c r="AI388" s="124">
        <v>0</v>
      </c>
      <c r="AJ388" s="124">
        <v>0</v>
      </c>
      <c r="AK388" s="124">
        <v>0</v>
      </c>
      <c r="AL388" s="124">
        <v>0</v>
      </c>
      <c r="AM388" s="124">
        <v>0</v>
      </c>
      <c r="AN388" s="124">
        <v>0</v>
      </c>
      <c r="AO388" s="124">
        <v>0</v>
      </c>
      <c r="AP388" s="124">
        <v>0</v>
      </c>
      <c r="AQ388" s="124">
        <v>0</v>
      </c>
      <c r="AR388" s="124">
        <v>0</v>
      </c>
      <c r="AS388" s="124">
        <v>0</v>
      </c>
      <c r="AT388" s="125">
        <f t="shared" si="52"/>
        <v>0</v>
      </c>
      <c r="AU388" s="125">
        <f t="shared" si="53"/>
        <v>0</v>
      </c>
      <c r="AV388" s="125">
        <f t="shared" si="54"/>
        <v>0</v>
      </c>
      <c r="AW388" s="125">
        <f t="shared" si="55"/>
        <v>0</v>
      </c>
    </row>
    <row r="389" spans="1:49" s="126" customFormat="1" ht="97.15" customHeight="1" x14ac:dyDescent="0.25">
      <c r="A389" s="113"/>
      <c r="B389" s="114"/>
      <c r="C389" s="115"/>
      <c r="D389" s="116" t="str">
        <f>IFERROR(+VLOOKUP(C389,[1]BASE!$Q$4:$R$241,2,0),"")</f>
        <v/>
      </c>
      <c r="E389" s="116" t="str">
        <f>IFERROR(+VLOOKUP(C389,[1]BASE!$H$4:$N$241,3,0),"")</f>
        <v/>
      </c>
      <c r="F389" s="116" t="str">
        <f>IFERROR(+VLOOKUP(C389,[1]BASE!$H$4:$N$241,4,0),"")</f>
        <v/>
      </c>
      <c r="G389" s="114"/>
      <c r="H389" s="117" t="str">
        <f>+IFERROR(VLOOKUP(G389,[1]BASE!$AL$4:$AM$31,2,0),"")</f>
        <v/>
      </c>
      <c r="I389" s="116" t="str">
        <f>IFERROR(+VLOOKUP(C389,[1]BASE!$AC$4:$AD$176,2,0),"")</f>
        <v/>
      </c>
      <c r="J389" s="115"/>
      <c r="K389" s="114"/>
      <c r="L389" s="116" t="str">
        <f t="shared" si="48"/>
        <v/>
      </c>
      <c r="M389" s="114"/>
      <c r="N389" s="114"/>
      <c r="O389" s="114"/>
      <c r="P389" s="114"/>
      <c r="Q389" s="114"/>
      <c r="R389" s="114"/>
      <c r="S389" s="114"/>
      <c r="T389" s="114"/>
      <c r="U389" s="114"/>
      <c r="V389" s="115"/>
      <c r="W389" s="114"/>
      <c r="X389" s="116" t="str">
        <f t="shared" si="49"/>
        <v/>
      </c>
      <c r="Y389" s="114"/>
      <c r="Z389" s="119"/>
      <c r="AA389" s="120" t="str">
        <f t="shared" si="50"/>
        <v/>
      </c>
      <c r="AB389" s="114"/>
      <c r="AC389" s="116" t="str">
        <f>IFERROR(+VLOOKUP(Z389,[1]BASE!$Z$4:$AA$246,2,0),"")</f>
        <v/>
      </c>
      <c r="AD389" s="121"/>
      <c r="AE389" s="121"/>
      <c r="AF389" s="122">
        <f t="shared" si="51"/>
        <v>0</v>
      </c>
      <c r="AG389" s="123"/>
      <c r="AH389" s="124">
        <v>0</v>
      </c>
      <c r="AI389" s="124">
        <v>0</v>
      </c>
      <c r="AJ389" s="124">
        <v>0</v>
      </c>
      <c r="AK389" s="124">
        <v>0</v>
      </c>
      <c r="AL389" s="124">
        <v>0</v>
      </c>
      <c r="AM389" s="124">
        <v>0</v>
      </c>
      <c r="AN389" s="124">
        <v>0</v>
      </c>
      <c r="AO389" s="124">
        <v>0</v>
      </c>
      <c r="AP389" s="124">
        <v>0</v>
      </c>
      <c r="AQ389" s="124">
        <v>0</v>
      </c>
      <c r="AR389" s="124">
        <v>0</v>
      </c>
      <c r="AS389" s="124">
        <v>0</v>
      </c>
      <c r="AT389" s="125">
        <f t="shared" si="52"/>
        <v>0</v>
      </c>
      <c r="AU389" s="125">
        <f t="shared" si="53"/>
        <v>0</v>
      </c>
      <c r="AV389" s="125">
        <f t="shared" si="54"/>
        <v>0</v>
      </c>
      <c r="AW389" s="125">
        <f t="shared" si="55"/>
        <v>0</v>
      </c>
    </row>
    <row r="390" spans="1:49" s="126" customFormat="1" ht="97.15" customHeight="1" x14ac:dyDescent="0.25">
      <c r="A390" s="113"/>
      <c r="B390" s="114"/>
      <c r="C390" s="115"/>
      <c r="D390" s="116" t="str">
        <f>IFERROR(+VLOOKUP(C390,[1]BASE!$Q$4:$R$241,2,0),"")</f>
        <v/>
      </c>
      <c r="E390" s="116" t="str">
        <f>IFERROR(+VLOOKUP(C390,[1]BASE!$H$4:$N$241,3,0),"")</f>
        <v/>
      </c>
      <c r="F390" s="116" t="str">
        <f>IFERROR(+VLOOKUP(C390,[1]BASE!$H$4:$N$241,4,0),"")</f>
        <v/>
      </c>
      <c r="G390" s="114"/>
      <c r="H390" s="117" t="str">
        <f>+IFERROR(VLOOKUP(G390,[1]BASE!$AL$4:$AM$31,2,0),"")</f>
        <v/>
      </c>
      <c r="I390" s="116" t="str">
        <f>IFERROR(+VLOOKUP(C390,[1]BASE!$AC$4:$AD$176,2,0),"")</f>
        <v/>
      </c>
      <c r="J390" s="115"/>
      <c r="K390" s="114"/>
      <c r="L390" s="116" t="str">
        <f t="shared" si="48"/>
        <v/>
      </c>
      <c r="M390" s="114"/>
      <c r="N390" s="114"/>
      <c r="O390" s="114"/>
      <c r="P390" s="114"/>
      <c r="Q390" s="114"/>
      <c r="R390" s="114"/>
      <c r="S390" s="114"/>
      <c r="T390" s="114"/>
      <c r="U390" s="114"/>
      <c r="V390" s="115"/>
      <c r="W390" s="114"/>
      <c r="X390" s="116" t="str">
        <f t="shared" si="49"/>
        <v/>
      </c>
      <c r="Y390" s="114"/>
      <c r="Z390" s="119"/>
      <c r="AA390" s="120" t="str">
        <f t="shared" si="50"/>
        <v/>
      </c>
      <c r="AB390" s="114"/>
      <c r="AC390" s="116" t="str">
        <f>IFERROR(+VLOOKUP(Z390,[1]BASE!$Z$4:$AA$246,2,0),"")</f>
        <v/>
      </c>
      <c r="AD390" s="121"/>
      <c r="AE390" s="121"/>
      <c r="AF390" s="122">
        <f t="shared" si="51"/>
        <v>0</v>
      </c>
      <c r="AG390" s="123"/>
      <c r="AH390" s="124">
        <v>0</v>
      </c>
      <c r="AI390" s="124">
        <v>0</v>
      </c>
      <c r="AJ390" s="124">
        <v>0</v>
      </c>
      <c r="AK390" s="124">
        <v>0</v>
      </c>
      <c r="AL390" s="124">
        <v>0</v>
      </c>
      <c r="AM390" s="124">
        <v>0</v>
      </c>
      <c r="AN390" s="124">
        <v>0</v>
      </c>
      <c r="AO390" s="124">
        <v>0</v>
      </c>
      <c r="AP390" s="124">
        <v>0</v>
      </c>
      <c r="AQ390" s="124">
        <v>0</v>
      </c>
      <c r="AR390" s="124">
        <v>0</v>
      </c>
      <c r="AS390" s="124">
        <v>0</v>
      </c>
      <c r="AT390" s="125">
        <f t="shared" si="52"/>
        <v>0</v>
      </c>
      <c r="AU390" s="125">
        <f t="shared" si="53"/>
        <v>0</v>
      </c>
      <c r="AV390" s="125">
        <f t="shared" si="54"/>
        <v>0</v>
      </c>
      <c r="AW390" s="125">
        <f t="shared" si="55"/>
        <v>0</v>
      </c>
    </row>
    <row r="391" spans="1:49" s="126" customFormat="1" ht="97.15" customHeight="1" x14ac:dyDescent="0.25">
      <c r="A391" s="113"/>
      <c r="B391" s="114"/>
      <c r="C391" s="115"/>
      <c r="D391" s="116" t="str">
        <f>IFERROR(+VLOOKUP(C391,[1]BASE!$Q$4:$R$241,2,0),"")</f>
        <v/>
      </c>
      <c r="E391" s="116" t="str">
        <f>IFERROR(+VLOOKUP(C391,[1]BASE!$H$4:$N$241,3,0),"")</f>
        <v/>
      </c>
      <c r="F391" s="116" t="str">
        <f>IFERROR(+VLOOKUP(C391,[1]BASE!$H$4:$N$241,4,0),"")</f>
        <v/>
      </c>
      <c r="G391" s="114"/>
      <c r="H391" s="117" t="str">
        <f>+IFERROR(VLOOKUP(G391,[1]BASE!$AL$4:$AM$31,2,0),"")</f>
        <v/>
      </c>
      <c r="I391" s="116" t="str">
        <f>IFERROR(+VLOOKUP(C391,[1]BASE!$AC$4:$AD$176,2,0),"")</f>
        <v/>
      </c>
      <c r="J391" s="115"/>
      <c r="K391" s="114"/>
      <c r="L391" s="116" t="str">
        <f t="shared" si="48"/>
        <v/>
      </c>
      <c r="M391" s="114"/>
      <c r="N391" s="114"/>
      <c r="O391" s="114"/>
      <c r="P391" s="114"/>
      <c r="Q391" s="114"/>
      <c r="R391" s="114"/>
      <c r="S391" s="114"/>
      <c r="T391" s="114"/>
      <c r="U391" s="114"/>
      <c r="V391" s="115"/>
      <c r="W391" s="114"/>
      <c r="X391" s="116" t="str">
        <f t="shared" si="49"/>
        <v/>
      </c>
      <c r="Y391" s="114"/>
      <c r="Z391" s="119"/>
      <c r="AA391" s="120" t="str">
        <f t="shared" si="50"/>
        <v/>
      </c>
      <c r="AB391" s="114"/>
      <c r="AC391" s="116" t="str">
        <f>IFERROR(+VLOOKUP(Z391,[1]BASE!$Z$4:$AA$246,2,0),"")</f>
        <v/>
      </c>
      <c r="AD391" s="121"/>
      <c r="AE391" s="121"/>
      <c r="AF391" s="122">
        <f t="shared" si="51"/>
        <v>0</v>
      </c>
      <c r="AG391" s="123"/>
      <c r="AH391" s="124">
        <v>0</v>
      </c>
      <c r="AI391" s="124">
        <v>0</v>
      </c>
      <c r="AJ391" s="124">
        <v>0</v>
      </c>
      <c r="AK391" s="124">
        <v>0</v>
      </c>
      <c r="AL391" s="124">
        <v>0</v>
      </c>
      <c r="AM391" s="124">
        <v>0</v>
      </c>
      <c r="AN391" s="124">
        <v>0</v>
      </c>
      <c r="AO391" s="124">
        <v>0</v>
      </c>
      <c r="AP391" s="124">
        <v>0</v>
      </c>
      <c r="AQ391" s="124">
        <v>0</v>
      </c>
      <c r="AR391" s="124">
        <v>0</v>
      </c>
      <c r="AS391" s="124">
        <v>0</v>
      </c>
      <c r="AT391" s="125">
        <f t="shared" si="52"/>
        <v>0</v>
      </c>
      <c r="AU391" s="125">
        <f t="shared" si="53"/>
        <v>0</v>
      </c>
      <c r="AV391" s="125">
        <f t="shared" si="54"/>
        <v>0</v>
      </c>
      <c r="AW391" s="125">
        <f t="shared" si="55"/>
        <v>0</v>
      </c>
    </row>
    <row r="392" spans="1:49" s="126" customFormat="1" ht="97.15" customHeight="1" x14ac:dyDescent="0.25">
      <c r="A392" s="113"/>
      <c r="B392" s="114"/>
      <c r="C392" s="115"/>
      <c r="D392" s="116" t="str">
        <f>IFERROR(+VLOOKUP(C392,[1]BASE!$Q$4:$R$241,2,0),"")</f>
        <v/>
      </c>
      <c r="E392" s="116" t="str">
        <f>IFERROR(+VLOOKUP(C392,[1]BASE!$H$4:$N$241,3,0),"")</f>
        <v/>
      </c>
      <c r="F392" s="116" t="str">
        <f>IFERROR(+VLOOKUP(C392,[1]BASE!$H$4:$N$241,4,0),"")</f>
        <v/>
      </c>
      <c r="G392" s="114"/>
      <c r="H392" s="117" t="str">
        <f>+IFERROR(VLOOKUP(G392,[1]BASE!$AL$4:$AM$31,2,0),"")</f>
        <v/>
      </c>
      <c r="I392" s="116" t="str">
        <f>IFERROR(+VLOOKUP(C392,[1]BASE!$AC$4:$AD$176,2,0),"")</f>
        <v/>
      </c>
      <c r="J392" s="115"/>
      <c r="K392" s="114"/>
      <c r="L392" s="116" t="str">
        <f t="shared" si="48"/>
        <v/>
      </c>
      <c r="M392" s="114"/>
      <c r="N392" s="114"/>
      <c r="O392" s="114"/>
      <c r="P392" s="114"/>
      <c r="Q392" s="114"/>
      <c r="R392" s="114"/>
      <c r="S392" s="114"/>
      <c r="T392" s="114"/>
      <c r="U392" s="114"/>
      <c r="V392" s="115"/>
      <c r="W392" s="114"/>
      <c r="X392" s="116" t="str">
        <f t="shared" si="49"/>
        <v/>
      </c>
      <c r="Y392" s="114"/>
      <c r="Z392" s="119"/>
      <c r="AA392" s="120" t="str">
        <f t="shared" si="50"/>
        <v/>
      </c>
      <c r="AB392" s="114"/>
      <c r="AC392" s="116" t="str">
        <f>IFERROR(+VLOOKUP(Z392,[1]BASE!$Z$4:$AA$246,2,0),"")</f>
        <v/>
      </c>
      <c r="AD392" s="121"/>
      <c r="AE392" s="121"/>
      <c r="AF392" s="122">
        <f t="shared" si="51"/>
        <v>0</v>
      </c>
      <c r="AG392" s="123"/>
      <c r="AH392" s="124">
        <v>0</v>
      </c>
      <c r="AI392" s="124">
        <v>0</v>
      </c>
      <c r="AJ392" s="124">
        <v>0</v>
      </c>
      <c r="AK392" s="124">
        <v>0</v>
      </c>
      <c r="AL392" s="124">
        <v>0</v>
      </c>
      <c r="AM392" s="124">
        <v>0</v>
      </c>
      <c r="AN392" s="124">
        <v>0</v>
      </c>
      <c r="AO392" s="124">
        <v>0</v>
      </c>
      <c r="AP392" s="124">
        <v>0</v>
      </c>
      <c r="AQ392" s="124">
        <v>0</v>
      </c>
      <c r="AR392" s="124">
        <v>0</v>
      </c>
      <c r="AS392" s="124">
        <v>0</v>
      </c>
      <c r="AT392" s="125">
        <f t="shared" si="52"/>
        <v>0</v>
      </c>
      <c r="AU392" s="125">
        <f t="shared" si="53"/>
        <v>0</v>
      </c>
      <c r="AV392" s="125">
        <f t="shared" si="54"/>
        <v>0</v>
      </c>
      <c r="AW392" s="125">
        <f t="shared" si="55"/>
        <v>0</v>
      </c>
    </row>
    <row r="393" spans="1:49" s="126" customFormat="1" ht="97.15" customHeight="1" x14ac:dyDescent="0.25">
      <c r="A393" s="113"/>
      <c r="B393" s="114"/>
      <c r="C393" s="115"/>
      <c r="D393" s="116" t="str">
        <f>IFERROR(+VLOOKUP(C393,[1]BASE!$Q$4:$R$241,2,0),"")</f>
        <v/>
      </c>
      <c r="E393" s="116" t="str">
        <f>IFERROR(+VLOOKUP(C393,[1]BASE!$H$4:$N$241,3,0),"")</f>
        <v/>
      </c>
      <c r="F393" s="116" t="str">
        <f>IFERROR(+VLOOKUP(C393,[1]BASE!$H$4:$N$241,4,0),"")</f>
        <v/>
      </c>
      <c r="G393" s="114"/>
      <c r="H393" s="117" t="str">
        <f>+IFERROR(VLOOKUP(G393,[1]BASE!$AL$4:$AM$31,2,0),"")</f>
        <v/>
      </c>
      <c r="I393" s="116" t="str">
        <f>IFERROR(+VLOOKUP(C393,[1]BASE!$AC$4:$AD$176,2,0),"")</f>
        <v/>
      </c>
      <c r="J393" s="115"/>
      <c r="K393" s="114"/>
      <c r="L393" s="116" t="str">
        <f t="shared" si="48"/>
        <v/>
      </c>
      <c r="M393" s="114"/>
      <c r="N393" s="114"/>
      <c r="O393" s="114"/>
      <c r="P393" s="114"/>
      <c r="Q393" s="114"/>
      <c r="R393" s="114"/>
      <c r="S393" s="114"/>
      <c r="T393" s="114"/>
      <c r="U393" s="114"/>
      <c r="V393" s="115"/>
      <c r="W393" s="114"/>
      <c r="X393" s="116" t="str">
        <f t="shared" si="49"/>
        <v/>
      </c>
      <c r="Y393" s="114"/>
      <c r="Z393" s="119"/>
      <c r="AA393" s="120" t="str">
        <f t="shared" si="50"/>
        <v/>
      </c>
      <c r="AB393" s="114"/>
      <c r="AC393" s="116" t="str">
        <f>IFERROR(+VLOOKUP(Z393,[1]BASE!$Z$4:$AA$246,2,0),"")</f>
        <v/>
      </c>
      <c r="AD393" s="121"/>
      <c r="AE393" s="121"/>
      <c r="AF393" s="122">
        <f t="shared" si="51"/>
        <v>0</v>
      </c>
      <c r="AG393" s="123"/>
      <c r="AH393" s="124">
        <v>0</v>
      </c>
      <c r="AI393" s="124">
        <v>0</v>
      </c>
      <c r="AJ393" s="124">
        <v>0</v>
      </c>
      <c r="AK393" s="124">
        <v>0</v>
      </c>
      <c r="AL393" s="124">
        <v>0</v>
      </c>
      <c r="AM393" s="124">
        <v>0</v>
      </c>
      <c r="AN393" s="124">
        <v>0</v>
      </c>
      <c r="AO393" s="124">
        <v>0</v>
      </c>
      <c r="AP393" s="124">
        <v>0</v>
      </c>
      <c r="AQ393" s="124">
        <v>0</v>
      </c>
      <c r="AR393" s="124">
        <v>0</v>
      </c>
      <c r="AS393" s="124">
        <v>0</v>
      </c>
      <c r="AT393" s="125">
        <f t="shared" si="52"/>
        <v>0</v>
      </c>
      <c r="AU393" s="125">
        <f t="shared" si="53"/>
        <v>0</v>
      </c>
      <c r="AV393" s="125">
        <f t="shared" si="54"/>
        <v>0</v>
      </c>
      <c r="AW393" s="125">
        <f t="shared" si="55"/>
        <v>0</v>
      </c>
    </row>
    <row r="394" spans="1:49" s="126" customFormat="1" ht="97.15" customHeight="1" x14ac:dyDescent="0.25">
      <c r="A394" s="113"/>
      <c r="B394" s="114"/>
      <c r="C394" s="115"/>
      <c r="D394" s="116" t="str">
        <f>IFERROR(+VLOOKUP(C394,[1]BASE!$Q$4:$R$241,2,0),"")</f>
        <v/>
      </c>
      <c r="E394" s="116" t="str">
        <f>IFERROR(+VLOOKUP(C394,[1]BASE!$H$4:$N$241,3,0),"")</f>
        <v/>
      </c>
      <c r="F394" s="116" t="str">
        <f>IFERROR(+VLOOKUP(C394,[1]BASE!$H$4:$N$241,4,0),"")</f>
        <v/>
      </c>
      <c r="G394" s="114"/>
      <c r="H394" s="117" t="str">
        <f>+IFERROR(VLOOKUP(G394,[1]BASE!$AL$4:$AM$31,2,0),"")</f>
        <v/>
      </c>
      <c r="I394" s="116" t="str">
        <f>IFERROR(+VLOOKUP(C394,[1]BASE!$AC$4:$AD$176,2,0),"")</f>
        <v/>
      </c>
      <c r="J394" s="115"/>
      <c r="K394" s="114"/>
      <c r="L394" s="116" t="str">
        <f t="shared" si="48"/>
        <v/>
      </c>
      <c r="M394" s="114"/>
      <c r="N394" s="114"/>
      <c r="O394" s="114"/>
      <c r="P394" s="114"/>
      <c r="Q394" s="114"/>
      <c r="R394" s="114"/>
      <c r="S394" s="114"/>
      <c r="T394" s="114"/>
      <c r="U394" s="114"/>
      <c r="V394" s="115"/>
      <c r="W394" s="114"/>
      <c r="X394" s="116" t="str">
        <f t="shared" si="49"/>
        <v/>
      </c>
      <c r="Y394" s="114"/>
      <c r="Z394" s="119"/>
      <c r="AA394" s="120" t="str">
        <f t="shared" si="50"/>
        <v/>
      </c>
      <c r="AB394" s="114"/>
      <c r="AC394" s="116" t="str">
        <f>IFERROR(+VLOOKUP(Z394,[1]BASE!$Z$4:$AA$246,2,0),"")</f>
        <v/>
      </c>
      <c r="AD394" s="121"/>
      <c r="AE394" s="121"/>
      <c r="AF394" s="122">
        <f t="shared" si="51"/>
        <v>0</v>
      </c>
      <c r="AG394" s="123"/>
      <c r="AH394" s="124">
        <v>0</v>
      </c>
      <c r="AI394" s="124">
        <v>0</v>
      </c>
      <c r="AJ394" s="124">
        <v>0</v>
      </c>
      <c r="AK394" s="124">
        <v>0</v>
      </c>
      <c r="AL394" s="124">
        <v>0</v>
      </c>
      <c r="AM394" s="124">
        <v>0</v>
      </c>
      <c r="AN394" s="124">
        <v>0</v>
      </c>
      <c r="AO394" s="124">
        <v>0</v>
      </c>
      <c r="AP394" s="124">
        <v>0</v>
      </c>
      <c r="AQ394" s="124">
        <v>0</v>
      </c>
      <c r="AR394" s="124">
        <v>0</v>
      </c>
      <c r="AS394" s="124">
        <v>0</v>
      </c>
      <c r="AT394" s="125">
        <f t="shared" si="52"/>
        <v>0</v>
      </c>
      <c r="AU394" s="125">
        <f t="shared" si="53"/>
        <v>0</v>
      </c>
      <c r="AV394" s="125">
        <f t="shared" si="54"/>
        <v>0</v>
      </c>
      <c r="AW394" s="125">
        <f t="shared" si="55"/>
        <v>0</v>
      </c>
    </row>
    <row r="395" spans="1:49" s="126" customFormat="1" ht="97.15" customHeight="1" x14ac:dyDescent="0.25">
      <c r="A395" s="113"/>
      <c r="B395" s="114"/>
      <c r="C395" s="115"/>
      <c r="D395" s="116" t="str">
        <f>IFERROR(+VLOOKUP(C395,[1]BASE!$Q$4:$R$241,2,0),"")</f>
        <v/>
      </c>
      <c r="E395" s="116" t="str">
        <f>IFERROR(+VLOOKUP(C395,[1]BASE!$H$4:$N$241,3,0),"")</f>
        <v/>
      </c>
      <c r="F395" s="116" t="str">
        <f>IFERROR(+VLOOKUP(C395,[1]BASE!$H$4:$N$241,4,0),"")</f>
        <v/>
      </c>
      <c r="G395" s="114"/>
      <c r="H395" s="117" t="str">
        <f>+IFERROR(VLOOKUP(G395,[1]BASE!$AL$4:$AM$31,2,0),"")</f>
        <v/>
      </c>
      <c r="I395" s="116" t="str">
        <f>IFERROR(+VLOOKUP(C395,[1]BASE!$AC$4:$AD$176,2,0),"")</f>
        <v/>
      </c>
      <c r="J395" s="115"/>
      <c r="K395" s="114"/>
      <c r="L395" s="116" t="str">
        <f t="shared" si="48"/>
        <v/>
      </c>
      <c r="M395" s="114"/>
      <c r="N395" s="114"/>
      <c r="O395" s="114"/>
      <c r="P395" s="114"/>
      <c r="Q395" s="114"/>
      <c r="R395" s="114"/>
      <c r="S395" s="114"/>
      <c r="T395" s="114"/>
      <c r="U395" s="114"/>
      <c r="V395" s="115"/>
      <c r="W395" s="114"/>
      <c r="X395" s="116" t="str">
        <f t="shared" si="49"/>
        <v/>
      </c>
      <c r="Y395" s="114"/>
      <c r="Z395" s="119"/>
      <c r="AA395" s="120" t="str">
        <f t="shared" si="50"/>
        <v/>
      </c>
      <c r="AB395" s="114"/>
      <c r="AC395" s="116" t="str">
        <f>IFERROR(+VLOOKUP(Z395,[1]BASE!$Z$4:$AA$246,2,0),"")</f>
        <v/>
      </c>
      <c r="AD395" s="121"/>
      <c r="AE395" s="121"/>
      <c r="AF395" s="122">
        <f t="shared" si="51"/>
        <v>0</v>
      </c>
      <c r="AG395" s="123"/>
      <c r="AH395" s="124">
        <v>0</v>
      </c>
      <c r="AI395" s="124">
        <v>0</v>
      </c>
      <c r="AJ395" s="124">
        <v>0</v>
      </c>
      <c r="AK395" s="124">
        <v>0</v>
      </c>
      <c r="AL395" s="124">
        <v>0</v>
      </c>
      <c r="AM395" s="124">
        <v>0</v>
      </c>
      <c r="AN395" s="124">
        <v>0</v>
      </c>
      <c r="AO395" s="124">
        <v>0</v>
      </c>
      <c r="AP395" s="124">
        <v>0</v>
      </c>
      <c r="AQ395" s="124">
        <v>0</v>
      </c>
      <c r="AR395" s="124">
        <v>0</v>
      </c>
      <c r="AS395" s="124">
        <v>0</v>
      </c>
      <c r="AT395" s="125">
        <f t="shared" si="52"/>
        <v>0</v>
      </c>
      <c r="AU395" s="125">
        <f t="shared" si="53"/>
        <v>0</v>
      </c>
      <c r="AV395" s="125">
        <f t="shared" si="54"/>
        <v>0</v>
      </c>
      <c r="AW395" s="125">
        <f t="shared" si="55"/>
        <v>0</v>
      </c>
    </row>
    <row r="396" spans="1:49" s="126" customFormat="1" ht="97.15" customHeight="1" x14ac:dyDescent="0.25">
      <c r="A396" s="113"/>
      <c r="B396" s="114"/>
      <c r="C396" s="115"/>
      <c r="D396" s="116" t="str">
        <f>IFERROR(+VLOOKUP(C396,[1]BASE!$Q$4:$R$241,2,0),"")</f>
        <v/>
      </c>
      <c r="E396" s="116" t="str">
        <f>IFERROR(+VLOOKUP(C396,[1]BASE!$H$4:$N$241,3,0),"")</f>
        <v/>
      </c>
      <c r="F396" s="116" t="str">
        <f>IFERROR(+VLOOKUP(C396,[1]BASE!$H$4:$N$241,4,0),"")</f>
        <v/>
      </c>
      <c r="G396" s="114"/>
      <c r="H396" s="117" t="str">
        <f>+IFERROR(VLOOKUP(G396,[1]BASE!$AL$4:$AM$31,2,0),"")</f>
        <v/>
      </c>
      <c r="I396" s="116" t="str">
        <f>IFERROR(+VLOOKUP(C396,[1]BASE!$AC$4:$AD$176,2,0),"")</f>
        <v/>
      </c>
      <c r="J396" s="115"/>
      <c r="K396" s="114"/>
      <c r="L396" s="116" t="str">
        <f t="shared" si="48"/>
        <v/>
      </c>
      <c r="M396" s="114"/>
      <c r="N396" s="114"/>
      <c r="O396" s="114"/>
      <c r="P396" s="114"/>
      <c r="Q396" s="114"/>
      <c r="R396" s="114"/>
      <c r="S396" s="114"/>
      <c r="T396" s="114"/>
      <c r="U396" s="114"/>
      <c r="V396" s="115"/>
      <c r="W396" s="114"/>
      <c r="X396" s="116" t="str">
        <f t="shared" si="49"/>
        <v/>
      </c>
      <c r="Y396" s="114"/>
      <c r="Z396" s="119"/>
      <c r="AA396" s="120" t="str">
        <f t="shared" si="50"/>
        <v/>
      </c>
      <c r="AB396" s="114"/>
      <c r="AC396" s="116" t="str">
        <f>IFERROR(+VLOOKUP(Z396,[1]BASE!$Z$4:$AA$246,2,0),"")</f>
        <v/>
      </c>
      <c r="AD396" s="121"/>
      <c r="AE396" s="121"/>
      <c r="AF396" s="122">
        <f t="shared" si="51"/>
        <v>0</v>
      </c>
      <c r="AG396" s="123"/>
      <c r="AH396" s="124">
        <v>0</v>
      </c>
      <c r="AI396" s="124">
        <v>0</v>
      </c>
      <c r="AJ396" s="124">
        <v>0</v>
      </c>
      <c r="AK396" s="124">
        <v>0</v>
      </c>
      <c r="AL396" s="124">
        <v>0</v>
      </c>
      <c r="AM396" s="124">
        <v>0</v>
      </c>
      <c r="AN396" s="124">
        <v>0</v>
      </c>
      <c r="AO396" s="124">
        <v>0</v>
      </c>
      <c r="AP396" s="124">
        <v>0</v>
      </c>
      <c r="AQ396" s="124">
        <v>0</v>
      </c>
      <c r="AR396" s="124">
        <v>0</v>
      </c>
      <c r="AS396" s="124">
        <v>0</v>
      </c>
      <c r="AT396" s="125">
        <f t="shared" si="52"/>
        <v>0</v>
      </c>
      <c r="AU396" s="125">
        <f t="shared" si="53"/>
        <v>0</v>
      </c>
      <c r="AV396" s="125">
        <f t="shared" si="54"/>
        <v>0</v>
      </c>
      <c r="AW396" s="125">
        <f t="shared" si="55"/>
        <v>0</v>
      </c>
    </row>
    <row r="397" spans="1:49" s="126" customFormat="1" ht="97.15" customHeight="1" x14ac:dyDescent="0.25">
      <c r="A397" s="113"/>
      <c r="B397" s="114"/>
      <c r="C397" s="115"/>
      <c r="D397" s="116" t="str">
        <f>IFERROR(+VLOOKUP(C397,[1]BASE!$Q$4:$R$241,2,0),"")</f>
        <v/>
      </c>
      <c r="E397" s="116" t="str">
        <f>IFERROR(+VLOOKUP(C397,[1]BASE!$H$4:$N$241,3,0),"")</f>
        <v/>
      </c>
      <c r="F397" s="116" t="str">
        <f>IFERROR(+VLOOKUP(C397,[1]BASE!$H$4:$N$241,4,0),"")</f>
        <v/>
      </c>
      <c r="G397" s="114"/>
      <c r="H397" s="117" t="str">
        <f>+IFERROR(VLOOKUP(G397,[1]BASE!$AL$4:$AM$31,2,0),"")</f>
        <v/>
      </c>
      <c r="I397" s="116" t="str">
        <f>IFERROR(+VLOOKUP(C397,[1]BASE!$AC$4:$AD$176,2,0),"")</f>
        <v/>
      </c>
      <c r="J397" s="115"/>
      <c r="K397" s="114"/>
      <c r="L397" s="116" t="str">
        <f t="shared" si="48"/>
        <v/>
      </c>
      <c r="M397" s="114"/>
      <c r="N397" s="114"/>
      <c r="O397" s="114"/>
      <c r="P397" s="114"/>
      <c r="Q397" s="114"/>
      <c r="R397" s="114"/>
      <c r="S397" s="114"/>
      <c r="T397" s="114"/>
      <c r="U397" s="114"/>
      <c r="V397" s="115"/>
      <c r="W397" s="114"/>
      <c r="X397" s="116" t="str">
        <f t="shared" si="49"/>
        <v/>
      </c>
      <c r="Y397" s="114"/>
      <c r="Z397" s="119"/>
      <c r="AA397" s="120" t="str">
        <f t="shared" si="50"/>
        <v/>
      </c>
      <c r="AB397" s="114"/>
      <c r="AC397" s="116" t="str">
        <f>IFERROR(+VLOOKUP(Z397,[1]BASE!$Z$4:$AA$246,2,0),"")</f>
        <v/>
      </c>
      <c r="AD397" s="121"/>
      <c r="AE397" s="121"/>
      <c r="AF397" s="122">
        <f t="shared" si="51"/>
        <v>0</v>
      </c>
      <c r="AG397" s="123"/>
      <c r="AH397" s="124">
        <v>0</v>
      </c>
      <c r="AI397" s="124">
        <v>0</v>
      </c>
      <c r="AJ397" s="124">
        <v>0</v>
      </c>
      <c r="AK397" s="124">
        <v>0</v>
      </c>
      <c r="AL397" s="124">
        <v>0</v>
      </c>
      <c r="AM397" s="124">
        <v>0</v>
      </c>
      <c r="AN397" s="124">
        <v>0</v>
      </c>
      <c r="AO397" s="124">
        <v>0</v>
      </c>
      <c r="AP397" s="124">
        <v>0</v>
      </c>
      <c r="AQ397" s="124">
        <v>0</v>
      </c>
      <c r="AR397" s="124">
        <v>0</v>
      </c>
      <c r="AS397" s="124">
        <v>0</v>
      </c>
      <c r="AT397" s="125">
        <f t="shared" si="52"/>
        <v>0</v>
      </c>
      <c r="AU397" s="125">
        <f t="shared" si="53"/>
        <v>0</v>
      </c>
      <c r="AV397" s="125">
        <f t="shared" si="54"/>
        <v>0</v>
      </c>
      <c r="AW397" s="125">
        <f t="shared" si="55"/>
        <v>0</v>
      </c>
    </row>
    <row r="398" spans="1:49" s="126" customFormat="1" ht="97.15" customHeight="1" x14ac:dyDescent="0.25">
      <c r="A398" s="113"/>
      <c r="B398" s="114"/>
      <c r="C398" s="115"/>
      <c r="D398" s="116" t="str">
        <f>IFERROR(+VLOOKUP(C398,[1]BASE!$Q$4:$R$241,2,0),"")</f>
        <v/>
      </c>
      <c r="E398" s="116" t="str">
        <f>IFERROR(+VLOOKUP(C398,[1]BASE!$H$4:$N$241,3,0),"")</f>
        <v/>
      </c>
      <c r="F398" s="116" t="str">
        <f>IFERROR(+VLOOKUP(C398,[1]BASE!$H$4:$N$241,4,0),"")</f>
        <v/>
      </c>
      <c r="G398" s="114"/>
      <c r="H398" s="117" t="str">
        <f>+IFERROR(VLOOKUP(G398,[1]BASE!$AL$4:$AM$31,2,0),"")</f>
        <v/>
      </c>
      <c r="I398" s="116" t="str">
        <f>IFERROR(+VLOOKUP(C398,[1]BASE!$AC$4:$AD$176,2,0),"")</f>
        <v/>
      </c>
      <c r="J398" s="115"/>
      <c r="K398" s="114"/>
      <c r="L398" s="116" t="str">
        <f t="shared" si="48"/>
        <v/>
      </c>
      <c r="M398" s="114"/>
      <c r="N398" s="114"/>
      <c r="O398" s="114"/>
      <c r="P398" s="114"/>
      <c r="Q398" s="114"/>
      <c r="R398" s="114"/>
      <c r="S398" s="114"/>
      <c r="T398" s="114"/>
      <c r="U398" s="114"/>
      <c r="V398" s="115"/>
      <c r="W398" s="114"/>
      <c r="X398" s="116" t="str">
        <f t="shared" si="49"/>
        <v/>
      </c>
      <c r="Y398" s="114"/>
      <c r="Z398" s="119"/>
      <c r="AA398" s="120" t="str">
        <f t="shared" si="50"/>
        <v/>
      </c>
      <c r="AB398" s="114"/>
      <c r="AC398" s="116" t="str">
        <f>IFERROR(+VLOOKUP(Z398,[1]BASE!$Z$4:$AA$246,2,0),"")</f>
        <v/>
      </c>
      <c r="AD398" s="121"/>
      <c r="AE398" s="121"/>
      <c r="AF398" s="122">
        <f t="shared" si="51"/>
        <v>0</v>
      </c>
      <c r="AG398" s="123"/>
      <c r="AH398" s="124">
        <v>0</v>
      </c>
      <c r="AI398" s="124">
        <v>0</v>
      </c>
      <c r="AJ398" s="124">
        <v>0</v>
      </c>
      <c r="AK398" s="124">
        <v>0</v>
      </c>
      <c r="AL398" s="124">
        <v>0</v>
      </c>
      <c r="AM398" s="124">
        <v>0</v>
      </c>
      <c r="AN398" s="124">
        <v>0</v>
      </c>
      <c r="AO398" s="124">
        <v>0</v>
      </c>
      <c r="AP398" s="124">
        <v>0</v>
      </c>
      <c r="AQ398" s="124">
        <v>0</v>
      </c>
      <c r="AR398" s="124">
        <v>0</v>
      </c>
      <c r="AS398" s="124">
        <v>0</v>
      </c>
      <c r="AT398" s="125">
        <f t="shared" si="52"/>
        <v>0</v>
      </c>
      <c r="AU398" s="125">
        <f t="shared" si="53"/>
        <v>0</v>
      </c>
      <c r="AV398" s="125">
        <f t="shared" si="54"/>
        <v>0</v>
      </c>
      <c r="AW398" s="125">
        <f t="shared" si="55"/>
        <v>0</v>
      </c>
    </row>
    <row r="399" spans="1:49" s="126" customFormat="1" ht="97.15" customHeight="1" x14ac:dyDescent="0.25">
      <c r="A399" s="113"/>
      <c r="B399" s="114"/>
      <c r="C399" s="115"/>
      <c r="D399" s="116" t="str">
        <f>IFERROR(+VLOOKUP(C399,[1]BASE!$Q$4:$R$241,2,0),"")</f>
        <v/>
      </c>
      <c r="E399" s="116" t="str">
        <f>IFERROR(+VLOOKUP(C399,[1]BASE!$H$4:$N$241,3,0),"")</f>
        <v/>
      </c>
      <c r="F399" s="116" t="str">
        <f>IFERROR(+VLOOKUP(C399,[1]BASE!$H$4:$N$241,4,0),"")</f>
        <v/>
      </c>
      <c r="G399" s="114"/>
      <c r="H399" s="117" t="str">
        <f>+IFERROR(VLOOKUP(G399,[1]BASE!$AL$4:$AM$31,2,0),"")</f>
        <v/>
      </c>
      <c r="I399" s="116" t="str">
        <f>IFERROR(+VLOOKUP(C399,[1]BASE!$AC$4:$AD$176,2,0),"")</f>
        <v/>
      </c>
      <c r="J399" s="115"/>
      <c r="K399" s="114"/>
      <c r="L399" s="116" t="str">
        <f t="shared" si="48"/>
        <v/>
      </c>
      <c r="M399" s="114"/>
      <c r="N399" s="114"/>
      <c r="O399" s="114"/>
      <c r="P399" s="114"/>
      <c r="Q399" s="114"/>
      <c r="R399" s="114"/>
      <c r="S399" s="114"/>
      <c r="T399" s="114"/>
      <c r="U399" s="114"/>
      <c r="V399" s="115"/>
      <c r="W399" s="114"/>
      <c r="X399" s="116" t="str">
        <f t="shared" si="49"/>
        <v/>
      </c>
      <c r="Y399" s="114"/>
      <c r="Z399" s="119"/>
      <c r="AA399" s="120" t="str">
        <f t="shared" si="50"/>
        <v/>
      </c>
      <c r="AB399" s="114"/>
      <c r="AC399" s="116" t="str">
        <f>IFERROR(+VLOOKUP(Z399,[1]BASE!$Z$4:$AA$246,2,0),"")</f>
        <v/>
      </c>
      <c r="AD399" s="121"/>
      <c r="AE399" s="121"/>
      <c r="AF399" s="122">
        <f t="shared" si="51"/>
        <v>0</v>
      </c>
      <c r="AG399" s="123"/>
      <c r="AH399" s="124">
        <v>0</v>
      </c>
      <c r="AI399" s="124">
        <v>0</v>
      </c>
      <c r="AJ399" s="124">
        <v>0</v>
      </c>
      <c r="AK399" s="124">
        <v>0</v>
      </c>
      <c r="AL399" s="124">
        <v>0</v>
      </c>
      <c r="AM399" s="124">
        <v>0</v>
      </c>
      <c r="AN399" s="124">
        <v>0</v>
      </c>
      <c r="AO399" s="124">
        <v>0</v>
      </c>
      <c r="AP399" s="124">
        <v>0</v>
      </c>
      <c r="AQ399" s="124">
        <v>0</v>
      </c>
      <c r="AR399" s="124">
        <v>0</v>
      </c>
      <c r="AS399" s="124">
        <v>0</v>
      </c>
      <c r="AT399" s="125">
        <f t="shared" si="52"/>
        <v>0</v>
      </c>
      <c r="AU399" s="125">
        <f t="shared" si="53"/>
        <v>0</v>
      </c>
      <c r="AV399" s="125">
        <f t="shared" si="54"/>
        <v>0</v>
      </c>
      <c r="AW399" s="125">
        <f t="shared" si="55"/>
        <v>0</v>
      </c>
    </row>
    <row r="400" spans="1:49" s="126" customFormat="1" ht="97.15" customHeight="1" x14ac:dyDescent="0.25">
      <c r="A400" s="113"/>
      <c r="B400" s="114"/>
      <c r="C400" s="115"/>
      <c r="D400" s="116" t="str">
        <f>IFERROR(+VLOOKUP(C400,[1]BASE!$Q$4:$R$241,2,0),"")</f>
        <v/>
      </c>
      <c r="E400" s="116" t="str">
        <f>IFERROR(+VLOOKUP(C400,[1]BASE!$H$4:$N$241,3,0),"")</f>
        <v/>
      </c>
      <c r="F400" s="116" t="str">
        <f>IFERROR(+VLOOKUP(C400,[1]BASE!$H$4:$N$241,4,0),"")</f>
        <v/>
      </c>
      <c r="G400" s="114"/>
      <c r="H400" s="117" t="str">
        <f>+IFERROR(VLOOKUP(G400,[1]BASE!$AL$4:$AM$31,2,0),"")</f>
        <v/>
      </c>
      <c r="I400" s="116" t="str">
        <f>IFERROR(+VLOOKUP(C400,[1]BASE!$AC$4:$AD$176,2,0),"")</f>
        <v/>
      </c>
      <c r="J400" s="115"/>
      <c r="K400" s="114"/>
      <c r="L400" s="116" t="str">
        <f t="shared" si="48"/>
        <v/>
      </c>
      <c r="M400" s="114"/>
      <c r="N400" s="114"/>
      <c r="O400" s="114"/>
      <c r="P400" s="114"/>
      <c r="Q400" s="114"/>
      <c r="R400" s="114"/>
      <c r="S400" s="114"/>
      <c r="T400" s="114"/>
      <c r="U400" s="114"/>
      <c r="V400" s="115"/>
      <c r="W400" s="114"/>
      <c r="X400" s="116" t="str">
        <f t="shared" si="49"/>
        <v/>
      </c>
      <c r="Y400" s="114"/>
      <c r="Z400" s="119"/>
      <c r="AA400" s="120" t="str">
        <f t="shared" si="50"/>
        <v/>
      </c>
      <c r="AB400" s="114"/>
      <c r="AC400" s="116" t="str">
        <f>IFERROR(+VLOOKUP(Z400,[1]BASE!$Z$4:$AA$246,2,0),"")</f>
        <v/>
      </c>
      <c r="AD400" s="121"/>
      <c r="AE400" s="121"/>
      <c r="AF400" s="122">
        <f t="shared" si="51"/>
        <v>0</v>
      </c>
      <c r="AG400" s="123"/>
      <c r="AH400" s="124">
        <v>0</v>
      </c>
      <c r="AI400" s="124">
        <v>0</v>
      </c>
      <c r="AJ400" s="124">
        <v>0</v>
      </c>
      <c r="AK400" s="124">
        <v>0</v>
      </c>
      <c r="AL400" s="124">
        <v>0</v>
      </c>
      <c r="AM400" s="124">
        <v>0</v>
      </c>
      <c r="AN400" s="124">
        <v>0</v>
      </c>
      <c r="AO400" s="124">
        <v>0</v>
      </c>
      <c r="AP400" s="124">
        <v>0</v>
      </c>
      <c r="AQ400" s="124">
        <v>0</v>
      </c>
      <c r="AR400" s="124">
        <v>0</v>
      </c>
      <c r="AS400" s="124">
        <v>0</v>
      </c>
      <c r="AT400" s="125">
        <f t="shared" si="52"/>
        <v>0</v>
      </c>
      <c r="AU400" s="125">
        <f t="shared" si="53"/>
        <v>0</v>
      </c>
      <c r="AV400" s="125">
        <f t="shared" si="54"/>
        <v>0</v>
      </c>
      <c r="AW400" s="125">
        <f t="shared" si="55"/>
        <v>0</v>
      </c>
    </row>
    <row r="401" spans="1:49" s="126" customFormat="1" ht="97.15" customHeight="1" x14ac:dyDescent="0.25">
      <c r="A401" s="113"/>
      <c r="B401" s="114"/>
      <c r="C401" s="115"/>
      <c r="D401" s="116" t="str">
        <f>IFERROR(+VLOOKUP(C401,[1]BASE!$Q$4:$R$241,2,0),"")</f>
        <v/>
      </c>
      <c r="E401" s="116" t="str">
        <f>IFERROR(+VLOOKUP(C401,[1]BASE!$H$4:$N$241,3,0),"")</f>
        <v/>
      </c>
      <c r="F401" s="116" t="str">
        <f>IFERROR(+VLOOKUP(C401,[1]BASE!$H$4:$N$241,4,0),"")</f>
        <v/>
      </c>
      <c r="G401" s="114"/>
      <c r="H401" s="117" t="str">
        <f>+IFERROR(VLOOKUP(G401,[1]BASE!$AL$4:$AM$31,2,0),"")</f>
        <v/>
      </c>
      <c r="I401" s="116" t="str">
        <f>IFERROR(+VLOOKUP(C401,[1]BASE!$AC$4:$AD$176,2,0),"")</f>
        <v/>
      </c>
      <c r="J401" s="115"/>
      <c r="K401" s="114"/>
      <c r="L401" s="116" t="str">
        <f t="shared" si="48"/>
        <v/>
      </c>
      <c r="M401" s="114"/>
      <c r="N401" s="114"/>
      <c r="O401" s="114"/>
      <c r="P401" s="114"/>
      <c r="Q401" s="114"/>
      <c r="R401" s="114"/>
      <c r="S401" s="114"/>
      <c r="T401" s="114"/>
      <c r="U401" s="114"/>
      <c r="V401" s="115"/>
      <c r="W401" s="114"/>
      <c r="X401" s="116" t="str">
        <f t="shared" si="49"/>
        <v/>
      </c>
      <c r="Y401" s="114"/>
      <c r="Z401" s="119"/>
      <c r="AA401" s="120" t="str">
        <f t="shared" si="50"/>
        <v/>
      </c>
      <c r="AB401" s="114"/>
      <c r="AC401" s="116" t="str">
        <f>IFERROR(+VLOOKUP(Z401,[1]BASE!$Z$4:$AA$246,2,0),"")</f>
        <v/>
      </c>
      <c r="AD401" s="121"/>
      <c r="AE401" s="121"/>
      <c r="AF401" s="122">
        <f t="shared" si="51"/>
        <v>0</v>
      </c>
      <c r="AG401" s="123"/>
      <c r="AH401" s="124">
        <v>0</v>
      </c>
      <c r="AI401" s="124">
        <v>0</v>
      </c>
      <c r="AJ401" s="124">
        <v>0</v>
      </c>
      <c r="AK401" s="124">
        <v>0</v>
      </c>
      <c r="AL401" s="124">
        <v>0</v>
      </c>
      <c r="AM401" s="124">
        <v>0</v>
      </c>
      <c r="AN401" s="124">
        <v>0</v>
      </c>
      <c r="AO401" s="124">
        <v>0</v>
      </c>
      <c r="AP401" s="124">
        <v>0</v>
      </c>
      <c r="AQ401" s="124">
        <v>0</v>
      </c>
      <c r="AR401" s="124">
        <v>0</v>
      </c>
      <c r="AS401" s="124">
        <v>0</v>
      </c>
      <c r="AT401" s="125">
        <f t="shared" si="52"/>
        <v>0</v>
      </c>
      <c r="AU401" s="125">
        <f t="shared" si="53"/>
        <v>0</v>
      </c>
      <c r="AV401" s="125">
        <f t="shared" si="54"/>
        <v>0</v>
      </c>
      <c r="AW401" s="125">
        <f t="shared" si="55"/>
        <v>0</v>
      </c>
    </row>
    <row r="402" spans="1:49" s="126" customFormat="1" ht="97.15" customHeight="1" x14ac:dyDescent="0.25">
      <c r="A402" s="113"/>
      <c r="B402" s="114"/>
      <c r="C402" s="115"/>
      <c r="D402" s="116" t="str">
        <f>IFERROR(+VLOOKUP(C402,[1]BASE!$Q$4:$R$241,2,0),"")</f>
        <v/>
      </c>
      <c r="E402" s="116" t="str">
        <f>IFERROR(+VLOOKUP(C402,[1]BASE!$H$4:$N$241,3,0),"")</f>
        <v/>
      </c>
      <c r="F402" s="116" t="str">
        <f>IFERROR(+VLOOKUP(C402,[1]BASE!$H$4:$N$241,4,0),"")</f>
        <v/>
      </c>
      <c r="G402" s="114"/>
      <c r="H402" s="117" t="str">
        <f>+IFERROR(VLOOKUP(G402,[1]BASE!$AL$4:$AM$31,2,0),"")</f>
        <v/>
      </c>
      <c r="I402" s="116" t="str">
        <f>IFERROR(+VLOOKUP(C402,[1]BASE!$AC$4:$AD$176,2,0),"")</f>
        <v/>
      </c>
      <c r="J402" s="115"/>
      <c r="K402" s="114"/>
      <c r="L402" s="116" t="str">
        <f t="shared" si="48"/>
        <v/>
      </c>
      <c r="M402" s="114"/>
      <c r="N402" s="114"/>
      <c r="O402" s="114"/>
      <c r="P402" s="114"/>
      <c r="Q402" s="114"/>
      <c r="R402" s="114"/>
      <c r="S402" s="114"/>
      <c r="T402" s="114"/>
      <c r="U402" s="114"/>
      <c r="V402" s="115"/>
      <c r="W402" s="114"/>
      <c r="X402" s="116" t="str">
        <f t="shared" si="49"/>
        <v/>
      </c>
      <c r="Y402" s="114"/>
      <c r="Z402" s="119"/>
      <c r="AA402" s="120" t="str">
        <f t="shared" si="50"/>
        <v/>
      </c>
      <c r="AB402" s="114"/>
      <c r="AC402" s="116" t="str">
        <f>IFERROR(+VLOOKUP(Z402,[1]BASE!$Z$4:$AA$246,2,0),"")</f>
        <v/>
      </c>
      <c r="AD402" s="121"/>
      <c r="AE402" s="121"/>
      <c r="AF402" s="122">
        <f t="shared" si="51"/>
        <v>0</v>
      </c>
      <c r="AG402" s="123"/>
      <c r="AH402" s="124">
        <v>0</v>
      </c>
      <c r="AI402" s="124">
        <v>0</v>
      </c>
      <c r="AJ402" s="124">
        <v>0</v>
      </c>
      <c r="AK402" s="124">
        <v>0</v>
      </c>
      <c r="AL402" s="124">
        <v>0</v>
      </c>
      <c r="AM402" s="124">
        <v>0</v>
      </c>
      <c r="AN402" s="124">
        <v>0</v>
      </c>
      <c r="AO402" s="124">
        <v>0</v>
      </c>
      <c r="AP402" s="124">
        <v>0</v>
      </c>
      <c r="AQ402" s="124">
        <v>0</v>
      </c>
      <c r="AR402" s="124">
        <v>0</v>
      </c>
      <c r="AS402" s="124">
        <v>0</v>
      </c>
      <c r="AT402" s="125">
        <f t="shared" si="52"/>
        <v>0</v>
      </c>
      <c r="AU402" s="125">
        <f t="shared" si="53"/>
        <v>0</v>
      </c>
      <c r="AV402" s="125">
        <f t="shared" si="54"/>
        <v>0</v>
      </c>
      <c r="AW402" s="125">
        <f t="shared" si="55"/>
        <v>0</v>
      </c>
    </row>
    <row r="403" spans="1:49" s="126" customFormat="1" ht="97.15" customHeight="1" x14ac:dyDescent="0.25">
      <c r="A403" s="113"/>
      <c r="B403" s="114"/>
      <c r="C403" s="115"/>
      <c r="D403" s="116" t="str">
        <f>IFERROR(+VLOOKUP(C403,[1]BASE!$Q$4:$R$241,2,0),"")</f>
        <v/>
      </c>
      <c r="E403" s="116" t="str">
        <f>IFERROR(+VLOOKUP(C403,[1]BASE!$H$4:$N$241,3,0),"")</f>
        <v/>
      </c>
      <c r="F403" s="116" t="str">
        <f>IFERROR(+VLOOKUP(C403,[1]BASE!$H$4:$N$241,4,0),"")</f>
        <v/>
      </c>
      <c r="G403" s="114"/>
      <c r="H403" s="117" t="str">
        <f>+IFERROR(VLOOKUP(G403,[1]BASE!$AL$4:$AM$31,2,0),"")</f>
        <v/>
      </c>
      <c r="I403" s="116" t="str">
        <f>IFERROR(+VLOOKUP(C403,[1]BASE!$AC$4:$AD$176,2,0),"")</f>
        <v/>
      </c>
      <c r="J403" s="115"/>
      <c r="K403" s="114"/>
      <c r="L403" s="116" t="str">
        <f t="shared" si="48"/>
        <v/>
      </c>
      <c r="M403" s="114"/>
      <c r="N403" s="114"/>
      <c r="O403" s="114"/>
      <c r="P403" s="114"/>
      <c r="Q403" s="114"/>
      <c r="R403" s="114"/>
      <c r="S403" s="114"/>
      <c r="T403" s="114"/>
      <c r="U403" s="114"/>
      <c r="V403" s="115"/>
      <c r="W403" s="114"/>
      <c r="X403" s="116" t="str">
        <f t="shared" si="49"/>
        <v/>
      </c>
      <c r="Y403" s="114"/>
      <c r="Z403" s="119"/>
      <c r="AA403" s="120" t="str">
        <f t="shared" si="50"/>
        <v/>
      </c>
      <c r="AB403" s="114"/>
      <c r="AC403" s="116" t="str">
        <f>IFERROR(+VLOOKUP(Z403,[1]BASE!$Z$4:$AA$246,2,0),"")</f>
        <v/>
      </c>
      <c r="AD403" s="121"/>
      <c r="AE403" s="121"/>
      <c r="AF403" s="122">
        <f t="shared" si="51"/>
        <v>0</v>
      </c>
      <c r="AG403" s="123"/>
      <c r="AH403" s="124">
        <v>0</v>
      </c>
      <c r="AI403" s="124">
        <v>0</v>
      </c>
      <c r="AJ403" s="124">
        <v>0</v>
      </c>
      <c r="AK403" s="124">
        <v>0</v>
      </c>
      <c r="AL403" s="124">
        <v>0</v>
      </c>
      <c r="AM403" s="124">
        <v>0</v>
      </c>
      <c r="AN403" s="124">
        <v>0</v>
      </c>
      <c r="AO403" s="124">
        <v>0</v>
      </c>
      <c r="AP403" s="124">
        <v>0</v>
      </c>
      <c r="AQ403" s="124">
        <v>0</v>
      </c>
      <c r="AR403" s="124">
        <v>0</v>
      </c>
      <c r="AS403" s="124">
        <v>0</v>
      </c>
      <c r="AT403" s="125">
        <f t="shared" si="52"/>
        <v>0</v>
      </c>
      <c r="AU403" s="125">
        <f t="shared" si="53"/>
        <v>0</v>
      </c>
      <c r="AV403" s="125">
        <f t="shared" si="54"/>
        <v>0</v>
      </c>
      <c r="AW403" s="125">
        <f t="shared" si="55"/>
        <v>0</v>
      </c>
    </row>
    <row r="404" spans="1:49" s="126" customFormat="1" ht="97.15" customHeight="1" x14ac:dyDescent="0.25">
      <c r="A404" s="113"/>
      <c r="B404" s="114"/>
      <c r="C404" s="115"/>
      <c r="D404" s="116" t="str">
        <f>IFERROR(+VLOOKUP(C404,[1]BASE!$Q$4:$R$241,2,0),"")</f>
        <v/>
      </c>
      <c r="E404" s="116" t="str">
        <f>IFERROR(+VLOOKUP(C404,[1]BASE!$H$4:$N$241,3,0),"")</f>
        <v/>
      </c>
      <c r="F404" s="116" t="str">
        <f>IFERROR(+VLOOKUP(C404,[1]BASE!$H$4:$N$241,4,0),"")</f>
        <v/>
      </c>
      <c r="G404" s="114"/>
      <c r="H404" s="117" t="str">
        <f>+IFERROR(VLOOKUP(G404,[1]BASE!$AL$4:$AM$31,2,0),"")</f>
        <v/>
      </c>
      <c r="I404" s="116" t="str">
        <f>IFERROR(+VLOOKUP(C404,[1]BASE!$AC$4:$AD$176,2,0),"")</f>
        <v/>
      </c>
      <c r="J404" s="115"/>
      <c r="K404" s="114"/>
      <c r="L404" s="116" t="str">
        <f t="shared" si="48"/>
        <v/>
      </c>
      <c r="M404" s="114"/>
      <c r="N404" s="114"/>
      <c r="O404" s="114"/>
      <c r="P404" s="114"/>
      <c r="Q404" s="114"/>
      <c r="R404" s="114"/>
      <c r="S404" s="114"/>
      <c r="T404" s="114"/>
      <c r="U404" s="114"/>
      <c r="V404" s="115"/>
      <c r="W404" s="114"/>
      <c r="X404" s="116" t="str">
        <f t="shared" si="49"/>
        <v/>
      </c>
      <c r="Y404" s="114"/>
      <c r="Z404" s="119"/>
      <c r="AA404" s="120" t="str">
        <f t="shared" si="50"/>
        <v/>
      </c>
      <c r="AB404" s="114"/>
      <c r="AC404" s="116" t="str">
        <f>IFERROR(+VLOOKUP(Z404,[1]BASE!$Z$4:$AA$246,2,0),"")</f>
        <v/>
      </c>
      <c r="AD404" s="121"/>
      <c r="AE404" s="121"/>
      <c r="AF404" s="122">
        <f t="shared" si="51"/>
        <v>0</v>
      </c>
      <c r="AG404" s="123"/>
      <c r="AH404" s="124">
        <v>0</v>
      </c>
      <c r="AI404" s="124">
        <v>0</v>
      </c>
      <c r="AJ404" s="124">
        <v>0</v>
      </c>
      <c r="AK404" s="124">
        <v>0</v>
      </c>
      <c r="AL404" s="124">
        <v>0</v>
      </c>
      <c r="AM404" s="124">
        <v>0</v>
      </c>
      <c r="AN404" s="124">
        <v>0</v>
      </c>
      <c r="AO404" s="124">
        <v>0</v>
      </c>
      <c r="AP404" s="124">
        <v>0</v>
      </c>
      <c r="AQ404" s="124">
        <v>0</v>
      </c>
      <c r="AR404" s="124">
        <v>0</v>
      </c>
      <c r="AS404" s="124">
        <v>0</v>
      </c>
      <c r="AT404" s="125">
        <f t="shared" si="52"/>
        <v>0</v>
      </c>
      <c r="AU404" s="125">
        <f t="shared" si="53"/>
        <v>0</v>
      </c>
      <c r="AV404" s="125">
        <f t="shared" si="54"/>
        <v>0</v>
      </c>
      <c r="AW404" s="125">
        <f t="shared" si="55"/>
        <v>0</v>
      </c>
    </row>
    <row r="405" spans="1:49" s="126" customFormat="1" ht="97.15" customHeight="1" x14ac:dyDescent="0.25">
      <c r="A405" s="113"/>
      <c r="B405" s="114"/>
      <c r="C405" s="115"/>
      <c r="D405" s="116" t="str">
        <f>IFERROR(+VLOOKUP(C405,[1]BASE!$Q$4:$R$241,2,0),"")</f>
        <v/>
      </c>
      <c r="E405" s="116" t="str">
        <f>IFERROR(+VLOOKUP(C405,[1]BASE!$H$4:$N$241,3,0),"")</f>
        <v/>
      </c>
      <c r="F405" s="116" t="str">
        <f>IFERROR(+VLOOKUP(C405,[1]BASE!$H$4:$N$241,4,0),"")</f>
        <v/>
      </c>
      <c r="G405" s="114"/>
      <c r="H405" s="117" t="str">
        <f>+IFERROR(VLOOKUP(G405,[1]BASE!$AL$4:$AM$31,2,0),"")</f>
        <v/>
      </c>
      <c r="I405" s="116" t="str">
        <f>IFERROR(+VLOOKUP(C405,[1]BASE!$AC$4:$AD$176,2,0),"")</f>
        <v/>
      </c>
      <c r="J405" s="115"/>
      <c r="K405" s="114"/>
      <c r="L405" s="116" t="str">
        <f t="shared" si="48"/>
        <v/>
      </c>
      <c r="M405" s="114"/>
      <c r="N405" s="114"/>
      <c r="O405" s="114"/>
      <c r="P405" s="114"/>
      <c r="Q405" s="114"/>
      <c r="R405" s="114"/>
      <c r="S405" s="114"/>
      <c r="T405" s="114"/>
      <c r="U405" s="114"/>
      <c r="V405" s="115"/>
      <c r="W405" s="114"/>
      <c r="X405" s="116" t="str">
        <f t="shared" si="49"/>
        <v/>
      </c>
      <c r="Y405" s="114"/>
      <c r="Z405" s="119"/>
      <c r="AA405" s="120" t="str">
        <f t="shared" si="50"/>
        <v/>
      </c>
      <c r="AB405" s="114"/>
      <c r="AC405" s="116" t="str">
        <f>IFERROR(+VLOOKUP(Z405,[1]BASE!$Z$4:$AA$246,2,0),"")</f>
        <v/>
      </c>
      <c r="AD405" s="121"/>
      <c r="AE405" s="121"/>
      <c r="AF405" s="122">
        <f t="shared" si="51"/>
        <v>0</v>
      </c>
      <c r="AG405" s="123"/>
      <c r="AH405" s="124">
        <v>0</v>
      </c>
      <c r="AI405" s="124">
        <v>0</v>
      </c>
      <c r="AJ405" s="124">
        <v>0</v>
      </c>
      <c r="AK405" s="124">
        <v>0</v>
      </c>
      <c r="AL405" s="124">
        <v>0</v>
      </c>
      <c r="AM405" s="124">
        <v>0</v>
      </c>
      <c r="AN405" s="124">
        <v>0</v>
      </c>
      <c r="AO405" s="124">
        <v>0</v>
      </c>
      <c r="AP405" s="124">
        <v>0</v>
      </c>
      <c r="AQ405" s="124">
        <v>0</v>
      </c>
      <c r="AR405" s="124">
        <v>0</v>
      </c>
      <c r="AS405" s="124">
        <v>0</v>
      </c>
      <c r="AT405" s="125">
        <f t="shared" si="52"/>
        <v>0</v>
      </c>
      <c r="AU405" s="125">
        <f t="shared" si="53"/>
        <v>0</v>
      </c>
      <c r="AV405" s="125">
        <f t="shared" si="54"/>
        <v>0</v>
      </c>
      <c r="AW405" s="125">
        <f t="shared" si="55"/>
        <v>0</v>
      </c>
    </row>
    <row r="406" spans="1:49" s="126" customFormat="1" ht="97.15" customHeight="1" x14ac:dyDescent="0.25">
      <c r="A406" s="113"/>
      <c r="B406" s="114"/>
      <c r="C406" s="115"/>
      <c r="D406" s="116" t="str">
        <f>IFERROR(+VLOOKUP(C406,[1]BASE!$Q$4:$R$241,2,0),"")</f>
        <v/>
      </c>
      <c r="E406" s="116" t="str">
        <f>IFERROR(+VLOOKUP(C406,[1]BASE!$H$4:$N$241,3,0),"")</f>
        <v/>
      </c>
      <c r="F406" s="116" t="str">
        <f>IFERROR(+VLOOKUP(C406,[1]BASE!$H$4:$N$241,4,0),"")</f>
        <v/>
      </c>
      <c r="G406" s="114"/>
      <c r="H406" s="117" t="str">
        <f>+IFERROR(VLOOKUP(G406,[1]BASE!$AL$4:$AM$31,2,0),"")</f>
        <v/>
      </c>
      <c r="I406" s="116" t="str">
        <f>IFERROR(+VLOOKUP(C406,[1]BASE!$AC$4:$AD$176,2,0),"")</f>
        <v/>
      </c>
      <c r="J406" s="115"/>
      <c r="K406" s="114"/>
      <c r="L406" s="116" t="str">
        <f t="shared" si="48"/>
        <v/>
      </c>
      <c r="M406" s="114"/>
      <c r="N406" s="114"/>
      <c r="O406" s="114"/>
      <c r="P406" s="114"/>
      <c r="Q406" s="114"/>
      <c r="R406" s="114"/>
      <c r="S406" s="114"/>
      <c r="T406" s="114"/>
      <c r="U406" s="114"/>
      <c r="V406" s="115"/>
      <c r="W406" s="114"/>
      <c r="X406" s="116" t="str">
        <f t="shared" si="49"/>
        <v/>
      </c>
      <c r="Y406" s="114"/>
      <c r="Z406" s="119"/>
      <c r="AA406" s="120" t="str">
        <f t="shared" si="50"/>
        <v/>
      </c>
      <c r="AB406" s="114"/>
      <c r="AC406" s="116" t="str">
        <f>IFERROR(+VLOOKUP(Z406,[1]BASE!$Z$4:$AA$246,2,0),"")</f>
        <v/>
      </c>
      <c r="AD406" s="121"/>
      <c r="AE406" s="121"/>
      <c r="AF406" s="122">
        <f t="shared" si="51"/>
        <v>0</v>
      </c>
      <c r="AG406" s="123"/>
      <c r="AH406" s="124">
        <v>0</v>
      </c>
      <c r="AI406" s="124">
        <v>0</v>
      </c>
      <c r="AJ406" s="124">
        <v>0</v>
      </c>
      <c r="AK406" s="124">
        <v>0</v>
      </c>
      <c r="AL406" s="124">
        <v>0</v>
      </c>
      <c r="AM406" s="124">
        <v>0</v>
      </c>
      <c r="AN406" s="124">
        <v>0</v>
      </c>
      <c r="AO406" s="124">
        <v>0</v>
      </c>
      <c r="AP406" s="124">
        <v>0</v>
      </c>
      <c r="AQ406" s="124">
        <v>0</v>
      </c>
      <c r="AR406" s="124">
        <v>0</v>
      </c>
      <c r="AS406" s="124">
        <v>0</v>
      </c>
      <c r="AT406" s="125">
        <f t="shared" si="52"/>
        <v>0</v>
      </c>
      <c r="AU406" s="125">
        <f t="shared" si="53"/>
        <v>0</v>
      </c>
      <c r="AV406" s="125">
        <f t="shared" si="54"/>
        <v>0</v>
      </c>
      <c r="AW406" s="125">
        <f t="shared" si="55"/>
        <v>0</v>
      </c>
    </row>
    <row r="407" spans="1:49" s="126" customFormat="1" ht="97.15" customHeight="1" x14ac:dyDescent="0.25">
      <c r="A407" s="113"/>
      <c r="B407" s="114"/>
      <c r="C407" s="115"/>
      <c r="D407" s="116" t="str">
        <f>IFERROR(+VLOOKUP(C407,[1]BASE!$Q$4:$R$241,2,0),"")</f>
        <v/>
      </c>
      <c r="E407" s="116" t="str">
        <f>IFERROR(+VLOOKUP(C407,[1]BASE!$H$4:$N$241,3,0),"")</f>
        <v/>
      </c>
      <c r="F407" s="116" t="str">
        <f>IFERROR(+VLOOKUP(C407,[1]BASE!$H$4:$N$241,4,0),"")</f>
        <v/>
      </c>
      <c r="G407" s="114"/>
      <c r="H407" s="117" t="str">
        <f>+IFERROR(VLOOKUP(G407,[1]BASE!$AL$4:$AM$31,2,0),"")</f>
        <v/>
      </c>
      <c r="I407" s="116" t="str">
        <f>IFERROR(+VLOOKUP(C407,[1]BASE!$AC$4:$AD$176,2,0),"")</f>
        <v/>
      </c>
      <c r="J407" s="115"/>
      <c r="K407" s="114"/>
      <c r="L407" s="116" t="str">
        <f t="shared" si="48"/>
        <v/>
      </c>
      <c r="M407" s="114"/>
      <c r="N407" s="114"/>
      <c r="O407" s="114"/>
      <c r="P407" s="114"/>
      <c r="Q407" s="114"/>
      <c r="R407" s="114"/>
      <c r="S407" s="114"/>
      <c r="T407" s="114"/>
      <c r="U407" s="114"/>
      <c r="V407" s="115"/>
      <c r="W407" s="114"/>
      <c r="X407" s="116" t="str">
        <f t="shared" si="49"/>
        <v/>
      </c>
      <c r="Y407" s="114"/>
      <c r="Z407" s="119"/>
      <c r="AA407" s="120" t="str">
        <f t="shared" si="50"/>
        <v/>
      </c>
      <c r="AB407" s="114"/>
      <c r="AC407" s="116" t="str">
        <f>IFERROR(+VLOOKUP(Z407,[1]BASE!$Z$4:$AA$246,2,0),"")</f>
        <v/>
      </c>
      <c r="AD407" s="121"/>
      <c r="AE407" s="121"/>
      <c r="AF407" s="122">
        <f t="shared" si="51"/>
        <v>0</v>
      </c>
      <c r="AG407" s="123"/>
      <c r="AH407" s="124">
        <v>0</v>
      </c>
      <c r="AI407" s="124">
        <v>0</v>
      </c>
      <c r="AJ407" s="124">
        <v>0</v>
      </c>
      <c r="AK407" s="124">
        <v>0</v>
      </c>
      <c r="AL407" s="124">
        <v>0</v>
      </c>
      <c r="AM407" s="124">
        <v>0</v>
      </c>
      <c r="AN407" s="124">
        <v>0</v>
      </c>
      <c r="AO407" s="124">
        <v>0</v>
      </c>
      <c r="AP407" s="124">
        <v>0</v>
      </c>
      <c r="AQ407" s="124">
        <v>0</v>
      </c>
      <c r="AR407" s="124">
        <v>0</v>
      </c>
      <c r="AS407" s="124">
        <v>0</v>
      </c>
      <c r="AT407" s="125">
        <f t="shared" si="52"/>
        <v>0</v>
      </c>
      <c r="AU407" s="125">
        <f t="shared" si="53"/>
        <v>0</v>
      </c>
      <c r="AV407" s="125">
        <f t="shared" si="54"/>
        <v>0</v>
      </c>
      <c r="AW407" s="125">
        <f t="shared" si="55"/>
        <v>0</v>
      </c>
    </row>
    <row r="408" spans="1:49" s="126" customFormat="1" ht="97.15" customHeight="1" x14ac:dyDescent="0.25">
      <c r="A408" s="113"/>
      <c r="B408" s="114"/>
      <c r="C408" s="115"/>
      <c r="D408" s="116" t="str">
        <f>IFERROR(+VLOOKUP(C408,[1]BASE!$Q$4:$R$241,2,0),"")</f>
        <v/>
      </c>
      <c r="E408" s="116" t="str">
        <f>IFERROR(+VLOOKUP(C408,[1]BASE!$H$4:$N$241,3,0),"")</f>
        <v/>
      </c>
      <c r="F408" s="116" t="str">
        <f>IFERROR(+VLOOKUP(C408,[1]BASE!$H$4:$N$241,4,0),"")</f>
        <v/>
      </c>
      <c r="G408" s="114"/>
      <c r="H408" s="117" t="str">
        <f>+IFERROR(VLOOKUP(G408,[1]BASE!$AL$4:$AM$31,2,0),"")</f>
        <v/>
      </c>
      <c r="I408" s="116" t="str">
        <f>IFERROR(+VLOOKUP(C408,[1]BASE!$AC$4:$AD$176,2,0),"")</f>
        <v/>
      </c>
      <c r="J408" s="115"/>
      <c r="K408" s="114"/>
      <c r="L408" s="116" t="str">
        <f t="shared" si="48"/>
        <v/>
      </c>
      <c r="M408" s="114"/>
      <c r="N408" s="114"/>
      <c r="O408" s="114"/>
      <c r="P408" s="114"/>
      <c r="Q408" s="114"/>
      <c r="R408" s="114"/>
      <c r="S408" s="114"/>
      <c r="T408" s="114"/>
      <c r="U408" s="114"/>
      <c r="V408" s="115"/>
      <c r="W408" s="114"/>
      <c r="X408" s="116" t="str">
        <f t="shared" si="49"/>
        <v/>
      </c>
      <c r="Y408" s="114"/>
      <c r="Z408" s="119"/>
      <c r="AA408" s="120" t="str">
        <f t="shared" si="50"/>
        <v/>
      </c>
      <c r="AB408" s="114"/>
      <c r="AC408" s="116" t="str">
        <f>IFERROR(+VLOOKUP(Z408,[1]BASE!$Z$4:$AA$246,2,0),"")</f>
        <v/>
      </c>
      <c r="AD408" s="121"/>
      <c r="AE408" s="121"/>
      <c r="AF408" s="122">
        <f t="shared" si="51"/>
        <v>0</v>
      </c>
      <c r="AG408" s="123"/>
      <c r="AH408" s="124">
        <v>0</v>
      </c>
      <c r="AI408" s="124">
        <v>0</v>
      </c>
      <c r="AJ408" s="124">
        <v>0</v>
      </c>
      <c r="AK408" s="124">
        <v>0</v>
      </c>
      <c r="AL408" s="124">
        <v>0</v>
      </c>
      <c r="AM408" s="124">
        <v>0</v>
      </c>
      <c r="AN408" s="124">
        <v>0</v>
      </c>
      <c r="AO408" s="124">
        <v>0</v>
      </c>
      <c r="AP408" s="124">
        <v>0</v>
      </c>
      <c r="AQ408" s="124">
        <v>0</v>
      </c>
      <c r="AR408" s="124">
        <v>0</v>
      </c>
      <c r="AS408" s="124">
        <v>0</v>
      </c>
      <c r="AT408" s="125">
        <f t="shared" si="52"/>
        <v>0</v>
      </c>
      <c r="AU408" s="125">
        <f t="shared" si="53"/>
        <v>0</v>
      </c>
      <c r="AV408" s="125">
        <f t="shared" si="54"/>
        <v>0</v>
      </c>
      <c r="AW408" s="125">
        <f t="shared" si="55"/>
        <v>0</v>
      </c>
    </row>
    <row r="409" spans="1:49" s="126" customFormat="1" ht="97.15" customHeight="1" x14ac:dyDescent="0.25">
      <c r="A409" s="113"/>
      <c r="B409" s="114"/>
      <c r="C409" s="115"/>
      <c r="D409" s="116" t="str">
        <f>IFERROR(+VLOOKUP(C409,[1]BASE!$Q$4:$R$241,2,0),"")</f>
        <v/>
      </c>
      <c r="E409" s="116" t="str">
        <f>IFERROR(+VLOOKUP(C409,[1]BASE!$H$4:$N$241,3,0),"")</f>
        <v/>
      </c>
      <c r="F409" s="116" t="str">
        <f>IFERROR(+VLOOKUP(C409,[1]BASE!$H$4:$N$241,4,0),"")</f>
        <v/>
      </c>
      <c r="G409" s="114"/>
      <c r="H409" s="117" t="str">
        <f>+IFERROR(VLOOKUP(G409,[1]BASE!$AL$4:$AM$31,2,0),"")</f>
        <v/>
      </c>
      <c r="I409" s="116" t="str">
        <f>IFERROR(+VLOOKUP(C409,[1]BASE!$AC$4:$AD$176,2,0),"")</f>
        <v/>
      </c>
      <c r="J409" s="115"/>
      <c r="K409" s="114"/>
      <c r="L409" s="116" t="str">
        <f t="shared" si="48"/>
        <v/>
      </c>
      <c r="M409" s="114"/>
      <c r="N409" s="114"/>
      <c r="O409" s="114"/>
      <c r="P409" s="114"/>
      <c r="Q409" s="114"/>
      <c r="R409" s="114"/>
      <c r="S409" s="114"/>
      <c r="T409" s="114"/>
      <c r="U409" s="114"/>
      <c r="V409" s="115"/>
      <c r="W409" s="114"/>
      <c r="X409" s="116" t="str">
        <f t="shared" si="49"/>
        <v/>
      </c>
      <c r="Y409" s="114"/>
      <c r="Z409" s="119"/>
      <c r="AA409" s="120" t="str">
        <f t="shared" si="50"/>
        <v/>
      </c>
      <c r="AB409" s="114"/>
      <c r="AC409" s="116" t="str">
        <f>IFERROR(+VLOOKUP(Z409,[1]BASE!$Z$4:$AA$246,2,0),"")</f>
        <v/>
      </c>
      <c r="AD409" s="121"/>
      <c r="AE409" s="121"/>
      <c r="AF409" s="122">
        <f t="shared" si="51"/>
        <v>0</v>
      </c>
      <c r="AG409" s="123"/>
      <c r="AH409" s="124">
        <v>0</v>
      </c>
      <c r="AI409" s="124">
        <v>0</v>
      </c>
      <c r="AJ409" s="124">
        <v>0</v>
      </c>
      <c r="AK409" s="124">
        <v>0</v>
      </c>
      <c r="AL409" s="124">
        <v>0</v>
      </c>
      <c r="AM409" s="124">
        <v>0</v>
      </c>
      <c r="AN409" s="124">
        <v>0</v>
      </c>
      <c r="AO409" s="124">
        <v>0</v>
      </c>
      <c r="AP409" s="124">
        <v>0</v>
      </c>
      <c r="AQ409" s="124">
        <v>0</v>
      </c>
      <c r="AR409" s="124">
        <v>0</v>
      </c>
      <c r="AS409" s="124">
        <v>0</v>
      </c>
      <c r="AT409" s="125">
        <f t="shared" si="52"/>
        <v>0</v>
      </c>
      <c r="AU409" s="125">
        <f t="shared" si="53"/>
        <v>0</v>
      </c>
      <c r="AV409" s="125">
        <f t="shared" si="54"/>
        <v>0</v>
      </c>
      <c r="AW409" s="125">
        <f t="shared" si="55"/>
        <v>0</v>
      </c>
    </row>
    <row r="410" spans="1:49" s="126" customFormat="1" ht="97.15" customHeight="1" x14ac:dyDescent="0.25">
      <c r="A410" s="113"/>
      <c r="B410" s="114"/>
      <c r="C410" s="115"/>
      <c r="D410" s="116" t="str">
        <f>IFERROR(+VLOOKUP(C410,[1]BASE!$Q$4:$R$241,2,0),"")</f>
        <v/>
      </c>
      <c r="E410" s="116" t="str">
        <f>IFERROR(+VLOOKUP(C410,[1]BASE!$H$4:$N$241,3,0),"")</f>
        <v/>
      </c>
      <c r="F410" s="116" t="str">
        <f>IFERROR(+VLOOKUP(C410,[1]BASE!$H$4:$N$241,4,0),"")</f>
        <v/>
      </c>
      <c r="G410" s="114"/>
      <c r="H410" s="117" t="str">
        <f>+IFERROR(VLOOKUP(G410,[1]BASE!$AL$4:$AM$31,2,0),"")</f>
        <v/>
      </c>
      <c r="I410" s="116" t="str">
        <f>IFERROR(+VLOOKUP(C410,[1]BASE!$AC$4:$AD$176,2,0),"")</f>
        <v/>
      </c>
      <c r="J410" s="115"/>
      <c r="K410" s="114"/>
      <c r="L410" s="116" t="str">
        <f t="shared" si="48"/>
        <v/>
      </c>
      <c r="M410" s="114"/>
      <c r="N410" s="114"/>
      <c r="O410" s="114"/>
      <c r="P410" s="114"/>
      <c r="Q410" s="114"/>
      <c r="R410" s="114"/>
      <c r="S410" s="114"/>
      <c r="T410" s="114"/>
      <c r="U410" s="114"/>
      <c r="V410" s="115"/>
      <c r="W410" s="114"/>
      <c r="X410" s="116" t="str">
        <f t="shared" si="49"/>
        <v/>
      </c>
      <c r="Y410" s="114"/>
      <c r="Z410" s="119"/>
      <c r="AA410" s="120" t="str">
        <f t="shared" si="50"/>
        <v/>
      </c>
      <c r="AB410" s="114"/>
      <c r="AC410" s="116" t="str">
        <f>IFERROR(+VLOOKUP(Z410,[1]BASE!$Z$4:$AA$246,2,0),"")</f>
        <v/>
      </c>
      <c r="AD410" s="121"/>
      <c r="AE410" s="121"/>
      <c r="AF410" s="122">
        <f t="shared" si="51"/>
        <v>0</v>
      </c>
      <c r="AG410" s="123"/>
      <c r="AH410" s="124">
        <v>0</v>
      </c>
      <c r="AI410" s="124">
        <v>0</v>
      </c>
      <c r="AJ410" s="124">
        <v>0</v>
      </c>
      <c r="AK410" s="124">
        <v>0</v>
      </c>
      <c r="AL410" s="124">
        <v>0</v>
      </c>
      <c r="AM410" s="124">
        <v>0</v>
      </c>
      <c r="AN410" s="124">
        <v>0</v>
      </c>
      <c r="AO410" s="124">
        <v>0</v>
      </c>
      <c r="AP410" s="124">
        <v>0</v>
      </c>
      <c r="AQ410" s="124">
        <v>0</v>
      </c>
      <c r="AR410" s="124">
        <v>0</v>
      </c>
      <c r="AS410" s="124">
        <v>0</v>
      </c>
      <c r="AT410" s="125">
        <f t="shared" si="52"/>
        <v>0</v>
      </c>
      <c r="AU410" s="125">
        <f t="shared" si="53"/>
        <v>0</v>
      </c>
      <c r="AV410" s="125">
        <f t="shared" si="54"/>
        <v>0</v>
      </c>
      <c r="AW410" s="125">
        <f t="shared" si="55"/>
        <v>0</v>
      </c>
    </row>
    <row r="411" spans="1:49" s="126" customFormat="1" ht="97.15" customHeight="1" x14ac:dyDescent="0.25">
      <c r="A411" s="113"/>
      <c r="B411" s="114"/>
      <c r="C411" s="115"/>
      <c r="D411" s="116" t="str">
        <f>IFERROR(+VLOOKUP(C411,[1]BASE!$Q$4:$R$241,2,0),"")</f>
        <v/>
      </c>
      <c r="E411" s="116" t="str">
        <f>IFERROR(+VLOOKUP(C411,[1]BASE!$H$4:$N$241,3,0),"")</f>
        <v/>
      </c>
      <c r="F411" s="116" t="str">
        <f>IFERROR(+VLOOKUP(C411,[1]BASE!$H$4:$N$241,4,0),"")</f>
        <v/>
      </c>
      <c r="G411" s="114"/>
      <c r="H411" s="117" t="str">
        <f>+IFERROR(VLOOKUP(G411,[1]BASE!$AL$4:$AM$31,2,0),"")</f>
        <v/>
      </c>
      <c r="I411" s="116" t="str">
        <f>IFERROR(+VLOOKUP(C411,[1]BASE!$AC$4:$AD$176,2,0),"")</f>
        <v/>
      </c>
      <c r="J411" s="115"/>
      <c r="K411" s="114"/>
      <c r="L411" s="116" t="str">
        <f t="shared" si="48"/>
        <v/>
      </c>
      <c r="M411" s="114"/>
      <c r="N411" s="114"/>
      <c r="O411" s="114"/>
      <c r="P411" s="114"/>
      <c r="Q411" s="114"/>
      <c r="R411" s="114"/>
      <c r="S411" s="114"/>
      <c r="T411" s="114"/>
      <c r="U411" s="114"/>
      <c r="V411" s="115"/>
      <c r="W411" s="114"/>
      <c r="X411" s="116" t="str">
        <f t="shared" si="49"/>
        <v/>
      </c>
      <c r="Y411" s="114"/>
      <c r="Z411" s="119"/>
      <c r="AA411" s="120" t="str">
        <f t="shared" si="50"/>
        <v/>
      </c>
      <c r="AB411" s="114"/>
      <c r="AC411" s="116" t="str">
        <f>IFERROR(+VLOOKUP(Z411,[1]BASE!$Z$4:$AA$246,2,0),"")</f>
        <v/>
      </c>
      <c r="AD411" s="121"/>
      <c r="AE411" s="121"/>
      <c r="AF411" s="122">
        <f t="shared" si="51"/>
        <v>0</v>
      </c>
      <c r="AG411" s="123"/>
      <c r="AH411" s="124">
        <v>0</v>
      </c>
      <c r="AI411" s="124">
        <v>0</v>
      </c>
      <c r="AJ411" s="124">
        <v>0</v>
      </c>
      <c r="AK411" s="124">
        <v>0</v>
      </c>
      <c r="AL411" s="124">
        <v>0</v>
      </c>
      <c r="AM411" s="124">
        <v>0</v>
      </c>
      <c r="AN411" s="124">
        <v>0</v>
      </c>
      <c r="AO411" s="124">
        <v>0</v>
      </c>
      <c r="AP411" s="124">
        <v>0</v>
      </c>
      <c r="AQ411" s="124">
        <v>0</v>
      </c>
      <c r="AR411" s="124">
        <v>0</v>
      </c>
      <c r="AS411" s="124">
        <v>0</v>
      </c>
      <c r="AT411" s="125">
        <f t="shared" si="52"/>
        <v>0</v>
      </c>
      <c r="AU411" s="125">
        <f t="shared" si="53"/>
        <v>0</v>
      </c>
      <c r="AV411" s="125">
        <f t="shared" si="54"/>
        <v>0</v>
      </c>
      <c r="AW411" s="125">
        <f t="shared" si="55"/>
        <v>0</v>
      </c>
    </row>
    <row r="412" spans="1:49" s="126" customFormat="1" ht="97.15" customHeight="1" x14ac:dyDescent="0.25">
      <c r="A412" s="113"/>
      <c r="B412" s="114"/>
      <c r="C412" s="115"/>
      <c r="D412" s="116" t="str">
        <f>IFERROR(+VLOOKUP(C412,[1]BASE!$Q$4:$R$241,2,0),"")</f>
        <v/>
      </c>
      <c r="E412" s="116" t="str">
        <f>IFERROR(+VLOOKUP(C412,[1]BASE!$H$4:$N$241,3,0),"")</f>
        <v/>
      </c>
      <c r="F412" s="116" t="str">
        <f>IFERROR(+VLOOKUP(C412,[1]BASE!$H$4:$N$241,4,0),"")</f>
        <v/>
      </c>
      <c r="G412" s="114"/>
      <c r="H412" s="117" t="str">
        <f>+IFERROR(VLOOKUP(G412,[1]BASE!$AL$4:$AM$31,2,0),"")</f>
        <v/>
      </c>
      <c r="I412" s="116" t="str">
        <f>IFERROR(+VLOOKUP(C412,[1]BASE!$AC$4:$AD$176,2,0),"")</f>
        <v/>
      </c>
      <c r="J412" s="115"/>
      <c r="K412" s="114"/>
      <c r="L412" s="116" t="str">
        <f t="shared" si="48"/>
        <v/>
      </c>
      <c r="M412" s="114"/>
      <c r="N412" s="114"/>
      <c r="O412" s="114"/>
      <c r="P412" s="114"/>
      <c r="Q412" s="114"/>
      <c r="R412" s="114"/>
      <c r="S412" s="114"/>
      <c r="T412" s="114"/>
      <c r="U412" s="114"/>
      <c r="V412" s="115"/>
      <c r="W412" s="114"/>
      <c r="X412" s="116" t="str">
        <f t="shared" si="49"/>
        <v/>
      </c>
      <c r="Y412" s="114"/>
      <c r="Z412" s="119"/>
      <c r="AA412" s="120" t="str">
        <f t="shared" si="50"/>
        <v/>
      </c>
      <c r="AB412" s="114"/>
      <c r="AC412" s="116" t="str">
        <f>IFERROR(+VLOOKUP(Z412,[1]BASE!$Z$4:$AA$246,2,0),"")</f>
        <v/>
      </c>
      <c r="AD412" s="121"/>
      <c r="AE412" s="121"/>
      <c r="AF412" s="122">
        <f t="shared" si="51"/>
        <v>0</v>
      </c>
      <c r="AG412" s="123"/>
      <c r="AH412" s="124">
        <v>0</v>
      </c>
      <c r="AI412" s="124">
        <v>0</v>
      </c>
      <c r="AJ412" s="124">
        <v>0</v>
      </c>
      <c r="AK412" s="124">
        <v>0</v>
      </c>
      <c r="AL412" s="124">
        <v>0</v>
      </c>
      <c r="AM412" s="124">
        <v>0</v>
      </c>
      <c r="AN412" s="124">
        <v>0</v>
      </c>
      <c r="AO412" s="124">
        <v>0</v>
      </c>
      <c r="AP412" s="124">
        <v>0</v>
      </c>
      <c r="AQ412" s="124">
        <v>0</v>
      </c>
      <c r="AR412" s="124">
        <v>0</v>
      </c>
      <c r="AS412" s="124">
        <v>0</v>
      </c>
      <c r="AT412" s="125">
        <f t="shared" si="52"/>
        <v>0</v>
      </c>
      <c r="AU412" s="125">
        <f t="shared" si="53"/>
        <v>0</v>
      </c>
      <c r="AV412" s="125">
        <f t="shared" si="54"/>
        <v>0</v>
      </c>
      <c r="AW412" s="125">
        <f t="shared" si="55"/>
        <v>0</v>
      </c>
    </row>
    <row r="413" spans="1:49" s="126" customFormat="1" ht="97.15" customHeight="1" x14ac:dyDescent="0.25">
      <c r="A413" s="113"/>
      <c r="B413" s="114"/>
      <c r="C413" s="115"/>
      <c r="D413" s="116" t="str">
        <f>IFERROR(+VLOOKUP(C413,[1]BASE!$Q$4:$R$241,2,0),"")</f>
        <v/>
      </c>
      <c r="E413" s="116" t="str">
        <f>IFERROR(+VLOOKUP(C413,[1]BASE!$H$4:$N$241,3,0),"")</f>
        <v/>
      </c>
      <c r="F413" s="116" t="str">
        <f>IFERROR(+VLOOKUP(C413,[1]BASE!$H$4:$N$241,4,0),"")</f>
        <v/>
      </c>
      <c r="G413" s="114"/>
      <c r="H413" s="117" t="str">
        <f>+IFERROR(VLOOKUP(G413,[1]BASE!$AL$4:$AM$31,2,0),"")</f>
        <v/>
      </c>
      <c r="I413" s="116" t="str">
        <f>IFERROR(+VLOOKUP(C413,[1]BASE!$AC$4:$AD$176,2,0),"")</f>
        <v/>
      </c>
      <c r="J413" s="115"/>
      <c r="K413" s="114"/>
      <c r="L413" s="116" t="str">
        <f t="shared" si="48"/>
        <v/>
      </c>
      <c r="M413" s="114"/>
      <c r="N413" s="114"/>
      <c r="O413" s="114"/>
      <c r="P413" s="114"/>
      <c r="Q413" s="114"/>
      <c r="R413" s="114"/>
      <c r="S413" s="114"/>
      <c r="T413" s="114"/>
      <c r="U413" s="114"/>
      <c r="V413" s="115"/>
      <c r="W413" s="114"/>
      <c r="X413" s="116" t="str">
        <f t="shared" si="49"/>
        <v/>
      </c>
      <c r="Y413" s="114"/>
      <c r="Z413" s="119"/>
      <c r="AA413" s="120" t="str">
        <f t="shared" si="50"/>
        <v/>
      </c>
      <c r="AB413" s="114"/>
      <c r="AC413" s="116" t="str">
        <f>IFERROR(+VLOOKUP(Z413,[1]BASE!$Z$4:$AA$246,2,0),"")</f>
        <v/>
      </c>
      <c r="AD413" s="121"/>
      <c r="AE413" s="121"/>
      <c r="AF413" s="122">
        <f t="shared" si="51"/>
        <v>0</v>
      </c>
      <c r="AG413" s="123"/>
      <c r="AH413" s="124">
        <v>0</v>
      </c>
      <c r="AI413" s="124">
        <v>0</v>
      </c>
      <c r="AJ413" s="124">
        <v>0</v>
      </c>
      <c r="AK413" s="124">
        <v>0</v>
      </c>
      <c r="AL413" s="124">
        <v>0</v>
      </c>
      <c r="AM413" s="124">
        <v>0</v>
      </c>
      <c r="AN413" s="124">
        <v>0</v>
      </c>
      <c r="AO413" s="124">
        <v>0</v>
      </c>
      <c r="AP413" s="124">
        <v>0</v>
      </c>
      <c r="AQ413" s="124">
        <v>0</v>
      </c>
      <c r="AR413" s="124">
        <v>0</v>
      </c>
      <c r="AS413" s="124">
        <v>0</v>
      </c>
      <c r="AT413" s="125">
        <f t="shared" si="52"/>
        <v>0</v>
      </c>
      <c r="AU413" s="125">
        <f t="shared" si="53"/>
        <v>0</v>
      </c>
      <c r="AV413" s="125">
        <f t="shared" si="54"/>
        <v>0</v>
      </c>
      <c r="AW413" s="125">
        <f t="shared" si="55"/>
        <v>0</v>
      </c>
    </row>
    <row r="414" spans="1:49" s="126" customFormat="1" ht="97.15" customHeight="1" x14ac:dyDescent="0.25">
      <c r="A414" s="113"/>
      <c r="B414" s="114"/>
      <c r="C414" s="115"/>
      <c r="D414" s="116" t="str">
        <f>IFERROR(+VLOOKUP(C414,[1]BASE!$Q$4:$R$241,2,0),"")</f>
        <v/>
      </c>
      <c r="E414" s="116" t="str">
        <f>IFERROR(+VLOOKUP(C414,[1]BASE!$H$4:$N$241,3,0),"")</f>
        <v/>
      </c>
      <c r="F414" s="116" t="str">
        <f>IFERROR(+VLOOKUP(C414,[1]BASE!$H$4:$N$241,4,0),"")</f>
        <v/>
      </c>
      <c r="G414" s="114"/>
      <c r="H414" s="117" t="str">
        <f>+IFERROR(VLOOKUP(G414,[1]BASE!$AL$4:$AM$31,2,0),"")</f>
        <v/>
      </c>
      <c r="I414" s="116" t="str">
        <f>IFERROR(+VLOOKUP(C414,[1]BASE!$AC$4:$AD$176,2,0),"")</f>
        <v/>
      </c>
      <c r="J414" s="115"/>
      <c r="K414" s="114"/>
      <c r="L414" s="116" t="str">
        <f t="shared" si="48"/>
        <v/>
      </c>
      <c r="M414" s="114"/>
      <c r="N414" s="114"/>
      <c r="O414" s="114"/>
      <c r="P414" s="114"/>
      <c r="Q414" s="114"/>
      <c r="R414" s="114"/>
      <c r="S414" s="114"/>
      <c r="T414" s="114"/>
      <c r="U414" s="114"/>
      <c r="V414" s="115"/>
      <c r="W414" s="114"/>
      <c r="X414" s="116" t="str">
        <f t="shared" si="49"/>
        <v/>
      </c>
      <c r="Y414" s="114"/>
      <c r="Z414" s="119"/>
      <c r="AA414" s="120" t="str">
        <f t="shared" si="50"/>
        <v/>
      </c>
      <c r="AB414" s="114"/>
      <c r="AC414" s="116" t="str">
        <f>IFERROR(+VLOOKUP(Z414,[1]BASE!$Z$4:$AA$246,2,0),"")</f>
        <v/>
      </c>
      <c r="AD414" s="121"/>
      <c r="AE414" s="121"/>
      <c r="AF414" s="122">
        <f t="shared" si="51"/>
        <v>0</v>
      </c>
      <c r="AG414" s="123"/>
      <c r="AH414" s="124">
        <v>0</v>
      </c>
      <c r="AI414" s="124">
        <v>0</v>
      </c>
      <c r="AJ414" s="124">
        <v>0</v>
      </c>
      <c r="AK414" s="124">
        <v>0</v>
      </c>
      <c r="AL414" s="124">
        <v>0</v>
      </c>
      <c r="AM414" s="124">
        <v>0</v>
      </c>
      <c r="AN414" s="124">
        <v>0</v>
      </c>
      <c r="AO414" s="124">
        <v>0</v>
      </c>
      <c r="AP414" s="124">
        <v>0</v>
      </c>
      <c r="AQ414" s="124">
        <v>0</v>
      </c>
      <c r="AR414" s="124">
        <v>0</v>
      </c>
      <c r="AS414" s="124">
        <v>0</v>
      </c>
      <c r="AT414" s="125">
        <f t="shared" si="52"/>
        <v>0</v>
      </c>
      <c r="AU414" s="125">
        <f t="shared" si="53"/>
        <v>0</v>
      </c>
      <c r="AV414" s="125">
        <f t="shared" si="54"/>
        <v>0</v>
      </c>
      <c r="AW414" s="125">
        <f t="shared" si="55"/>
        <v>0</v>
      </c>
    </row>
    <row r="415" spans="1:49" s="126" customFormat="1" ht="97.15" customHeight="1" x14ac:dyDescent="0.25">
      <c r="A415" s="113"/>
      <c r="B415" s="114"/>
      <c r="C415" s="115"/>
      <c r="D415" s="116" t="str">
        <f>IFERROR(+VLOOKUP(C415,[1]BASE!$Q$4:$R$241,2,0),"")</f>
        <v/>
      </c>
      <c r="E415" s="116" t="str">
        <f>IFERROR(+VLOOKUP(C415,[1]BASE!$H$4:$N$241,3,0),"")</f>
        <v/>
      </c>
      <c r="F415" s="116" t="str">
        <f>IFERROR(+VLOOKUP(C415,[1]BASE!$H$4:$N$241,4,0),"")</f>
        <v/>
      </c>
      <c r="G415" s="114"/>
      <c r="H415" s="117" t="str">
        <f>+IFERROR(VLOOKUP(G415,[1]BASE!$AL$4:$AM$31,2,0),"")</f>
        <v/>
      </c>
      <c r="I415" s="116" t="str">
        <f>IFERROR(+VLOOKUP(C415,[1]BASE!$AC$4:$AD$176,2,0),"")</f>
        <v/>
      </c>
      <c r="J415" s="115"/>
      <c r="K415" s="114"/>
      <c r="L415" s="116" t="str">
        <f t="shared" si="48"/>
        <v/>
      </c>
      <c r="M415" s="114"/>
      <c r="N415" s="114"/>
      <c r="O415" s="114"/>
      <c r="P415" s="114"/>
      <c r="Q415" s="114"/>
      <c r="R415" s="114"/>
      <c r="S415" s="114"/>
      <c r="T415" s="114"/>
      <c r="U415" s="114"/>
      <c r="V415" s="115"/>
      <c r="W415" s="114"/>
      <c r="X415" s="116" t="str">
        <f t="shared" si="49"/>
        <v/>
      </c>
      <c r="Y415" s="114"/>
      <c r="Z415" s="119"/>
      <c r="AA415" s="120" t="str">
        <f t="shared" si="50"/>
        <v/>
      </c>
      <c r="AB415" s="114"/>
      <c r="AC415" s="116" t="str">
        <f>IFERROR(+VLOOKUP(Z415,[1]BASE!$Z$4:$AA$246,2,0),"")</f>
        <v/>
      </c>
      <c r="AD415" s="121"/>
      <c r="AE415" s="121"/>
      <c r="AF415" s="122">
        <f t="shared" si="51"/>
        <v>0</v>
      </c>
      <c r="AG415" s="123"/>
      <c r="AH415" s="124">
        <v>0</v>
      </c>
      <c r="AI415" s="124">
        <v>0</v>
      </c>
      <c r="AJ415" s="124">
        <v>0</v>
      </c>
      <c r="AK415" s="124">
        <v>0</v>
      </c>
      <c r="AL415" s="124">
        <v>0</v>
      </c>
      <c r="AM415" s="124">
        <v>0</v>
      </c>
      <c r="AN415" s="124">
        <v>0</v>
      </c>
      <c r="AO415" s="124">
        <v>0</v>
      </c>
      <c r="AP415" s="124">
        <v>0</v>
      </c>
      <c r="AQ415" s="124">
        <v>0</v>
      </c>
      <c r="AR415" s="124">
        <v>0</v>
      </c>
      <c r="AS415" s="124">
        <v>0</v>
      </c>
      <c r="AT415" s="125">
        <f t="shared" si="52"/>
        <v>0</v>
      </c>
      <c r="AU415" s="125">
        <f t="shared" si="53"/>
        <v>0</v>
      </c>
      <c r="AV415" s="125">
        <f t="shared" si="54"/>
        <v>0</v>
      </c>
      <c r="AW415" s="125">
        <f t="shared" si="55"/>
        <v>0</v>
      </c>
    </row>
    <row r="416" spans="1:49" s="126" customFormat="1" ht="97.15" customHeight="1" x14ac:dyDescent="0.25">
      <c r="A416" s="113"/>
      <c r="B416" s="114"/>
      <c r="C416" s="115"/>
      <c r="D416" s="116" t="str">
        <f>IFERROR(+VLOOKUP(C416,[1]BASE!$Q$4:$R$241,2,0),"")</f>
        <v/>
      </c>
      <c r="E416" s="116" t="str">
        <f>IFERROR(+VLOOKUP(C416,[1]BASE!$H$4:$N$241,3,0),"")</f>
        <v/>
      </c>
      <c r="F416" s="116" t="str">
        <f>IFERROR(+VLOOKUP(C416,[1]BASE!$H$4:$N$241,4,0),"")</f>
        <v/>
      </c>
      <c r="G416" s="114"/>
      <c r="H416" s="117" t="str">
        <f>+IFERROR(VLOOKUP(G416,[1]BASE!$AL$4:$AM$31,2,0),"")</f>
        <v/>
      </c>
      <c r="I416" s="116" t="str">
        <f>IFERROR(+VLOOKUP(C416,[1]BASE!$AC$4:$AD$176,2,0),"")</f>
        <v/>
      </c>
      <c r="J416" s="115"/>
      <c r="K416" s="114"/>
      <c r="L416" s="116" t="str">
        <f t="shared" si="48"/>
        <v/>
      </c>
      <c r="M416" s="114"/>
      <c r="N416" s="114"/>
      <c r="O416" s="114"/>
      <c r="P416" s="114"/>
      <c r="Q416" s="114"/>
      <c r="R416" s="114"/>
      <c r="S416" s="114"/>
      <c r="T416" s="114"/>
      <c r="U416" s="114"/>
      <c r="V416" s="115"/>
      <c r="W416" s="114"/>
      <c r="X416" s="116" t="str">
        <f t="shared" si="49"/>
        <v/>
      </c>
      <c r="Y416" s="114"/>
      <c r="Z416" s="119"/>
      <c r="AA416" s="120" t="str">
        <f t="shared" si="50"/>
        <v/>
      </c>
      <c r="AB416" s="114"/>
      <c r="AC416" s="116" t="str">
        <f>IFERROR(+VLOOKUP(Z416,[1]BASE!$Z$4:$AA$246,2,0),"")</f>
        <v/>
      </c>
      <c r="AD416" s="121"/>
      <c r="AE416" s="121"/>
      <c r="AF416" s="122">
        <f t="shared" si="51"/>
        <v>0</v>
      </c>
      <c r="AG416" s="123"/>
      <c r="AH416" s="124">
        <v>0</v>
      </c>
      <c r="AI416" s="124">
        <v>0</v>
      </c>
      <c r="AJ416" s="124">
        <v>0</v>
      </c>
      <c r="AK416" s="124">
        <v>0</v>
      </c>
      <c r="AL416" s="124">
        <v>0</v>
      </c>
      <c r="AM416" s="124">
        <v>0</v>
      </c>
      <c r="AN416" s="124">
        <v>0</v>
      </c>
      <c r="AO416" s="124">
        <v>0</v>
      </c>
      <c r="AP416" s="124">
        <v>0</v>
      </c>
      <c r="AQ416" s="124">
        <v>0</v>
      </c>
      <c r="AR416" s="124">
        <v>0</v>
      </c>
      <c r="AS416" s="124">
        <v>0</v>
      </c>
      <c r="AT416" s="125">
        <f t="shared" si="52"/>
        <v>0</v>
      </c>
      <c r="AU416" s="125">
        <f t="shared" si="53"/>
        <v>0</v>
      </c>
      <c r="AV416" s="125">
        <f t="shared" si="54"/>
        <v>0</v>
      </c>
      <c r="AW416" s="125">
        <f t="shared" si="55"/>
        <v>0</v>
      </c>
    </row>
    <row r="417" spans="1:49" s="126" customFormat="1" ht="97.15" customHeight="1" x14ac:dyDescent="0.25">
      <c r="A417" s="113"/>
      <c r="B417" s="114"/>
      <c r="C417" s="115"/>
      <c r="D417" s="116" t="str">
        <f>IFERROR(+VLOOKUP(C417,[1]BASE!$Q$4:$R$241,2,0),"")</f>
        <v/>
      </c>
      <c r="E417" s="116" t="str">
        <f>IFERROR(+VLOOKUP(C417,[1]BASE!$H$4:$N$241,3,0),"")</f>
        <v/>
      </c>
      <c r="F417" s="116" t="str">
        <f>IFERROR(+VLOOKUP(C417,[1]BASE!$H$4:$N$241,4,0),"")</f>
        <v/>
      </c>
      <c r="G417" s="114"/>
      <c r="H417" s="117" t="str">
        <f>+IFERROR(VLOOKUP(G417,[1]BASE!$AL$4:$AM$31,2,0),"")</f>
        <v/>
      </c>
      <c r="I417" s="116" t="str">
        <f>IFERROR(+VLOOKUP(C417,[1]BASE!$AC$4:$AD$176,2,0),"")</f>
        <v/>
      </c>
      <c r="J417" s="115"/>
      <c r="K417" s="114"/>
      <c r="L417" s="116" t="str">
        <f t="shared" si="48"/>
        <v/>
      </c>
      <c r="M417" s="114"/>
      <c r="N417" s="114"/>
      <c r="O417" s="114"/>
      <c r="P417" s="114"/>
      <c r="Q417" s="114"/>
      <c r="R417" s="114"/>
      <c r="S417" s="114"/>
      <c r="T417" s="114"/>
      <c r="U417" s="114"/>
      <c r="V417" s="115"/>
      <c r="W417" s="114"/>
      <c r="X417" s="116" t="str">
        <f t="shared" si="49"/>
        <v/>
      </c>
      <c r="Y417" s="114"/>
      <c r="Z417" s="119"/>
      <c r="AA417" s="120" t="str">
        <f t="shared" si="50"/>
        <v/>
      </c>
      <c r="AB417" s="114"/>
      <c r="AC417" s="116" t="str">
        <f>IFERROR(+VLOOKUP(Z417,[1]BASE!$Z$4:$AA$246,2,0),"")</f>
        <v/>
      </c>
      <c r="AD417" s="121"/>
      <c r="AE417" s="121"/>
      <c r="AF417" s="122">
        <f t="shared" si="51"/>
        <v>0</v>
      </c>
      <c r="AG417" s="123"/>
      <c r="AH417" s="124">
        <v>0</v>
      </c>
      <c r="AI417" s="124">
        <v>0</v>
      </c>
      <c r="AJ417" s="124">
        <v>0</v>
      </c>
      <c r="AK417" s="124">
        <v>0</v>
      </c>
      <c r="AL417" s="124">
        <v>0</v>
      </c>
      <c r="AM417" s="124">
        <v>0</v>
      </c>
      <c r="AN417" s="124">
        <v>0</v>
      </c>
      <c r="AO417" s="124">
        <v>0</v>
      </c>
      <c r="AP417" s="124">
        <v>0</v>
      </c>
      <c r="AQ417" s="124">
        <v>0</v>
      </c>
      <c r="AR417" s="124">
        <v>0</v>
      </c>
      <c r="AS417" s="124">
        <v>0</v>
      </c>
      <c r="AT417" s="125">
        <f t="shared" si="52"/>
        <v>0</v>
      </c>
      <c r="AU417" s="125">
        <f t="shared" si="53"/>
        <v>0</v>
      </c>
      <c r="AV417" s="125">
        <f t="shared" si="54"/>
        <v>0</v>
      </c>
      <c r="AW417" s="125">
        <f t="shared" si="55"/>
        <v>0</v>
      </c>
    </row>
    <row r="418" spans="1:49" s="126" customFormat="1" ht="97.15" customHeight="1" x14ac:dyDescent="0.25">
      <c r="A418" s="113"/>
      <c r="B418" s="114"/>
      <c r="C418" s="115"/>
      <c r="D418" s="116" t="str">
        <f>IFERROR(+VLOOKUP(C418,[1]BASE!$Q$4:$R$241,2,0),"")</f>
        <v/>
      </c>
      <c r="E418" s="116" t="str">
        <f>IFERROR(+VLOOKUP(C418,[1]BASE!$H$4:$N$241,3,0),"")</f>
        <v/>
      </c>
      <c r="F418" s="116" t="str">
        <f>IFERROR(+VLOOKUP(C418,[1]BASE!$H$4:$N$241,4,0),"")</f>
        <v/>
      </c>
      <c r="G418" s="114"/>
      <c r="H418" s="117" t="str">
        <f>+IFERROR(VLOOKUP(G418,[1]BASE!$AL$4:$AM$31,2,0),"")</f>
        <v/>
      </c>
      <c r="I418" s="116" t="str">
        <f>IFERROR(+VLOOKUP(C418,[1]BASE!$AC$4:$AD$176,2,0),"")</f>
        <v/>
      </c>
      <c r="J418" s="115"/>
      <c r="K418" s="114"/>
      <c r="L418" s="116" t="str">
        <f t="shared" si="48"/>
        <v/>
      </c>
      <c r="M418" s="114"/>
      <c r="N418" s="114"/>
      <c r="O418" s="114"/>
      <c r="P418" s="114"/>
      <c r="Q418" s="114"/>
      <c r="R418" s="114"/>
      <c r="S418" s="114"/>
      <c r="T418" s="114"/>
      <c r="U418" s="114"/>
      <c r="V418" s="115"/>
      <c r="W418" s="114"/>
      <c r="X418" s="116" t="str">
        <f t="shared" si="49"/>
        <v/>
      </c>
      <c r="Y418" s="114"/>
      <c r="Z418" s="119"/>
      <c r="AA418" s="120" t="str">
        <f t="shared" si="50"/>
        <v/>
      </c>
      <c r="AB418" s="114"/>
      <c r="AC418" s="116" t="str">
        <f>IFERROR(+VLOOKUP(Z418,[1]BASE!$Z$4:$AA$246,2,0),"")</f>
        <v/>
      </c>
      <c r="AD418" s="121"/>
      <c r="AE418" s="121"/>
      <c r="AF418" s="122">
        <f t="shared" si="51"/>
        <v>0</v>
      </c>
      <c r="AG418" s="123"/>
      <c r="AH418" s="124">
        <v>0</v>
      </c>
      <c r="AI418" s="124">
        <v>0</v>
      </c>
      <c r="AJ418" s="124">
        <v>0</v>
      </c>
      <c r="AK418" s="124">
        <v>0</v>
      </c>
      <c r="AL418" s="124">
        <v>0</v>
      </c>
      <c r="AM418" s="124">
        <v>0</v>
      </c>
      <c r="AN418" s="124">
        <v>0</v>
      </c>
      <c r="AO418" s="124">
        <v>0</v>
      </c>
      <c r="AP418" s="124">
        <v>0</v>
      </c>
      <c r="AQ418" s="124">
        <v>0</v>
      </c>
      <c r="AR418" s="124">
        <v>0</v>
      </c>
      <c r="AS418" s="124">
        <v>0</v>
      </c>
      <c r="AT418" s="125">
        <f t="shared" si="52"/>
        <v>0</v>
      </c>
      <c r="AU418" s="125">
        <f t="shared" si="53"/>
        <v>0</v>
      </c>
      <c r="AV418" s="125">
        <f t="shared" si="54"/>
        <v>0</v>
      </c>
      <c r="AW418" s="125">
        <f t="shared" si="55"/>
        <v>0</v>
      </c>
    </row>
    <row r="419" spans="1:49" s="126" customFormat="1" ht="97.15" customHeight="1" x14ac:dyDescent="0.25">
      <c r="A419" s="113"/>
      <c r="B419" s="114"/>
      <c r="C419" s="115"/>
      <c r="D419" s="116" t="str">
        <f>IFERROR(+VLOOKUP(C419,[1]BASE!$Q$4:$R$241,2,0),"")</f>
        <v/>
      </c>
      <c r="E419" s="116" t="str">
        <f>IFERROR(+VLOOKUP(C419,[1]BASE!$H$4:$N$241,3,0),"")</f>
        <v/>
      </c>
      <c r="F419" s="116" t="str">
        <f>IFERROR(+VLOOKUP(C419,[1]BASE!$H$4:$N$241,4,0),"")</f>
        <v/>
      </c>
      <c r="G419" s="114"/>
      <c r="H419" s="117" t="str">
        <f>+IFERROR(VLOOKUP(G419,[1]BASE!$AL$4:$AM$31,2,0),"")</f>
        <v/>
      </c>
      <c r="I419" s="116" t="str">
        <f>IFERROR(+VLOOKUP(C419,[1]BASE!$AC$4:$AD$176,2,0),"")</f>
        <v/>
      </c>
      <c r="J419" s="115"/>
      <c r="K419" s="114"/>
      <c r="L419" s="116" t="str">
        <f t="shared" si="48"/>
        <v/>
      </c>
      <c r="M419" s="114"/>
      <c r="N419" s="114"/>
      <c r="O419" s="114"/>
      <c r="P419" s="114"/>
      <c r="Q419" s="114"/>
      <c r="R419" s="114"/>
      <c r="S419" s="114"/>
      <c r="T419" s="114"/>
      <c r="U419" s="114"/>
      <c r="V419" s="115"/>
      <c r="W419" s="114"/>
      <c r="X419" s="116" t="str">
        <f t="shared" si="49"/>
        <v/>
      </c>
      <c r="Y419" s="114"/>
      <c r="Z419" s="119"/>
      <c r="AA419" s="120" t="str">
        <f t="shared" si="50"/>
        <v/>
      </c>
      <c r="AB419" s="114"/>
      <c r="AC419" s="116" t="str">
        <f>IFERROR(+VLOOKUP(Z419,[1]BASE!$Z$4:$AA$246,2,0),"")</f>
        <v/>
      </c>
      <c r="AD419" s="121"/>
      <c r="AE419" s="121"/>
      <c r="AF419" s="122">
        <f t="shared" si="51"/>
        <v>0</v>
      </c>
      <c r="AG419" s="123"/>
      <c r="AH419" s="124">
        <v>0</v>
      </c>
      <c r="AI419" s="124">
        <v>0</v>
      </c>
      <c r="AJ419" s="124">
        <v>0</v>
      </c>
      <c r="AK419" s="124">
        <v>0</v>
      </c>
      <c r="AL419" s="124">
        <v>0</v>
      </c>
      <c r="AM419" s="124">
        <v>0</v>
      </c>
      <c r="AN419" s="124">
        <v>0</v>
      </c>
      <c r="AO419" s="124">
        <v>0</v>
      </c>
      <c r="AP419" s="124">
        <v>0</v>
      </c>
      <c r="AQ419" s="124">
        <v>0</v>
      </c>
      <c r="AR419" s="124">
        <v>0</v>
      </c>
      <c r="AS419" s="124">
        <v>0</v>
      </c>
      <c r="AT419" s="125">
        <f t="shared" si="52"/>
        <v>0</v>
      </c>
      <c r="AU419" s="125">
        <f t="shared" si="53"/>
        <v>0</v>
      </c>
      <c r="AV419" s="125">
        <f t="shared" si="54"/>
        <v>0</v>
      </c>
      <c r="AW419" s="125">
        <f t="shared" si="55"/>
        <v>0</v>
      </c>
    </row>
    <row r="420" spans="1:49" s="126" customFormat="1" ht="97.15" customHeight="1" x14ac:dyDescent="0.25">
      <c r="A420" s="113"/>
      <c r="B420" s="114"/>
      <c r="C420" s="115"/>
      <c r="D420" s="116" t="str">
        <f>IFERROR(+VLOOKUP(C420,[1]BASE!$Q$4:$R$241,2,0),"")</f>
        <v/>
      </c>
      <c r="E420" s="116" t="str">
        <f>IFERROR(+VLOOKUP(C420,[1]BASE!$H$4:$N$241,3,0),"")</f>
        <v/>
      </c>
      <c r="F420" s="116" t="str">
        <f>IFERROR(+VLOOKUP(C420,[1]BASE!$H$4:$N$241,4,0),"")</f>
        <v/>
      </c>
      <c r="G420" s="114"/>
      <c r="H420" s="117" t="str">
        <f>+IFERROR(VLOOKUP(G420,[1]BASE!$AL$4:$AM$31,2,0),"")</f>
        <v/>
      </c>
      <c r="I420" s="116" t="str">
        <f>IFERROR(+VLOOKUP(C420,[1]BASE!$AC$4:$AD$176,2,0),"")</f>
        <v/>
      </c>
      <c r="J420" s="115"/>
      <c r="K420" s="114"/>
      <c r="L420" s="116" t="str">
        <f t="shared" si="48"/>
        <v/>
      </c>
      <c r="M420" s="114"/>
      <c r="N420" s="114"/>
      <c r="O420" s="114"/>
      <c r="P420" s="114"/>
      <c r="Q420" s="114"/>
      <c r="R420" s="114"/>
      <c r="S420" s="114"/>
      <c r="T420" s="114"/>
      <c r="U420" s="114"/>
      <c r="V420" s="115"/>
      <c r="W420" s="114"/>
      <c r="X420" s="116" t="str">
        <f t="shared" si="49"/>
        <v/>
      </c>
      <c r="Y420" s="114"/>
      <c r="Z420" s="119"/>
      <c r="AA420" s="120" t="str">
        <f t="shared" si="50"/>
        <v/>
      </c>
      <c r="AB420" s="114"/>
      <c r="AC420" s="116" t="str">
        <f>IFERROR(+VLOOKUP(Z420,[1]BASE!$Z$4:$AA$246,2,0),"")</f>
        <v/>
      </c>
      <c r="AD420" s="121"/>
      <c r="AE420" s="121"/>
      <c r="AF420" s="122">
        <f t="shared" si="51"/>
        <v>0</v>
      </c>
      <c r="AG420" s="123"/>
      <c r="AH420" s="124">
        <v>0</v>
      </c>
      <c r="AI420" s="124">
        <v>0</v>
      </c>
      <c r="AJ420" s="124">
        <v>0</v>
      </c>
      <c r="AK420" s="124">
        <v>0</v>
      </c>
      <c r="AL420" s="124">
        <v>0</v>
      </c>
      <c r="AM420" s="124">
        <v>0</v>
      </c>
      <c r="AN420" s="124">
        <v>0</v>
      </c>
      <c r="AO420" s="124">
        <v>0</v>
      </c>
      <c r="AP420" s="124">
        <v>0</v>
      </c>
      <c r="AQ420" s="124">
        <v>0</v>
      </c>
      <c r="AR420" s="124">
        <v>0</v>
      </c>
      <c r="AS420" s="124">
        <v>0</v>
      </c>
      <c r="AT420" s="125">
        <f t="shared" si="52"/>
        <v>0</v>
      </c>
      <c r="AU420" s="125">
        <f t="shared" si="53"/>
        <v>0</v>
      </c>
      <c r="AV420" s="125">
        <f t="shared" si="54"/>
        <v>0</v>
      </c>
      <c r="AW420" s="125">
        <f t="shared" si="55"/>
        <v>0</v>
      </c>
    </row>
    <row r="421" spans="1:49" s="126" customFormat="1" ht="97.15" customHeight="1" x14ac:dyDescent="0.25">
      <c r="A421" s="113"/>
      <c r="B421" s="114"/>
      <c r="C421" s="115"/>
      <c r="D421" s="116" t="str">
        <f>IFERROR(+VLOOKUP(C421,[1]BASE!$Q$4:$R$241,2,0),"")</f>
        <v/>
      </c>
      <c r="E421" s="116" t="str">
        <f>IFERROR(+VLOOKUP(C421,[1]BASE!$H$4:$N$241,3,0),"")</f>
        <v/>
      </c>
      <c r="F421" s="116" t="str">
        <f>IFERROR(+VLOOKUP(C421,[1]BASE!$H$4:$N$241,4,0),"")</f>
        <v/>
      </c>
      <c r="G421" s="114"/>
      <c r="H421" s="117" t="str">
        <f>+IFERROR(VLOOKUP(G421,[1]BASE!$AL$4:$AM$31,2,0),"")</f>
        <v/>
      </c>
      <c r="I421" s="116" t="str">
        <f>IFERROR(+VLOOKUP(C421,[1]BASE!$AC$4:$AD$176,2,0),"")</f>
        <v/>
      </c>
      <c r="J421" s="115"/>
      <c r="K421" s="114"/>
      <c r="L421" s="116" t="str">
        <f t="shared" si="48"/>
        <v/>
      </c>
      <c r="M421" s="114"/>
      <c r="N421" s="114"/>
      <c r="O421" s="114"/>
      <c r="P421" s="114"/>
      <c r="Q421" s="114"/>
      <c r="R421" s="114"/>
      <c r="S421" s="114"/>
      <c r="T421" s="114"/>
      <c r="U421" s="114"/>
      <c r="V421" s="115"/>
      <c r="W421" s="114"/>
      <c r="X421" s="116" t="str">
        <f t="shared" si="49"/>
        <v/>
      </c>
      <c r="Y421" s="114"/>
      <c r="Z421" s="119"/>
      <c r="AA421" s="120" t="str">
        <f t="shared" si="50"/>
        <v/>
      </c>
      <c r="AB421" s="114"/>
      <c r="AC421" s="116" t="str">
        <f>IFERROR(+VLOOKUP(Z421,[1]BASE!$Z$4:$AA$246,2,0),"")</f>
        <v/>
      </c>
      <c r="AD421" s="121"/>
      <c r="AE421" s="121"/>
      <c r="AF421" s="122">
        <f t="shared" si="51"/>
        <v>0</v>
      </c>
      <c r="AG421" s="123"/>
      <c r="AH421" s="124">
        <v>0</v>
      </c>
      <c r="AI421" s="124">
        <v>0</v>
      </c>
      <c r="AJ421" s="124">
        <v>0</v>
      </c>
      <c r="AK421" s="124">
        <v>0</v>
      </c>
      <c r="AL421" s="124">
        <v>0</v>
      </c>
      <c r="AM421" s="124">
        <v>0</v>
      </c>
      <c r="AN421" s="124">
        <v>0</v>
      </c>
      <c r="AO421" s="124">
        <v>0</v>
      </c>
      <c r="AP421" s="124">
        <v>0</v>
      </c>
      <c r="AQ421" s="124">
        <v>0</v>
      </c>
      <c r="AR421" s="124">
        <v>0</v>
      </c>
      <c r="AS421" s="124">
        <v>0</v>
      </c>
      <c r="AT421" s="125">
        <f t="shared" si="52"/>
        <v>0</v>
      </c>
      <c r="AU421" s="125">
        <f t="shared" si="53"/>
        <v>0</v>
      </c>
      <c r="AV421" s="125">
        <f t="shared" si="54"/>
        <v>0</v>
      </c>
      <c r="AW421" s="125">
        <f t="shared" si="55"/>
        <v>0</v>
      </c>
    </row>
    <row r="422" spans="1:49" s="126" customFormat="1" ht="97.15" customHeight="1" x14ac:dyDescent="0.25">
      <c r="A422" s="113"/>
      <c r="B422" s="114"/>
      <c r="C422" s="115"/>
      <c r="D422" s="116" t="str">
        <f>IFERROR(+VLOOKUP(C422,[1]BASE!$Q$4:$R$241,2,0),"")</f>
        <v/>
      </c>
      <c r="E422" s="116" t="str">
        <f>IFERROR(+VLOOKUP(C422,[1]BASE!$H$4:$N$241,3,0),"")</f>
        <v/>
      </c>
      <c r="F422" s="116" t="str">
        <f>IFERROR(+VLOOKUP(C422,[1]BASE!$H$4:$N$241,4,0),"")</f>
        <v/>
      </c>
      <c r="G422" s="114"/>
      <c r="H422" s="117" t="str">
        <f>+IFERROR(VLOOKUP(G422,[1]BASE!$AL$4:$AM$31,2,0),"")</f>
        <v/>
      </c>
      <c r="I422" s="116" t="str">
        <f>IFERROR(+VLOOKUP(C422,[1]BASE!$AC$4:$AD$176,2,0),"")</f>
        <v/>
      </c>
      <c r="J422" s="115"/>
      <c r="K422" s="114"/>
      <c r="L422" s="116" t="str">
        <f t="shared" si="48"/>
        <v/>
      </c>
      <c r="M422" s="114"/>
      <c r="N422" s="114"/>
      <c r="O422" s="114"/>
      <c r="P422" s="114"/>
      <c r="Q422" s="114"/>
      <c r="R422" s="114"/>
      <c r="S422" s="114"/>
      <c r="T422" s="114"/>
      <c r="U422" s="114"/>
      <c r="V422" s="115"/>
      <c r="W422" s="114"/>
      <c r="X422" s="116" t="str">
        <f t="shared" si="49"/>
        <v/>
      </c>
      <c r="Y422" s="114"/>
      <c r="Z422" s="119"/>
      <c r="AA422" s="120" t="str">
        <f t="shared" si="50"/>
        <v/>
      </c>
      <c r="AB422" s="114"/>
      <c r="AC422" s="116" t="str">
        <f>IFERROR(+VLOOKUP(Z422,[1]BASE!$Z$4:$AA$246,2,0),"")</f>
        <v/>
      </c>
      <c r="AD422" s="121"/>
      <c r="AE422" s="121"/>
      <c r="AF422" s="122">
        <f t="shared" si="51"/>
        <v>0</v>
      </c>
      <c r="AG422" s="123"/>
      <c r="AH422" s="124">
        <v>0</v>
      </c>
      <c r="AI422" s="124">
        <v>0</v>
      </c>
      <c r="AJ422" s="124">
        <v>0</v>
      </c>
      <c r="AK422" s="124">
        <v>0</v>
      </c>
      <c r="AL422" s="124">
        <v>0</v>
      </c>
      <c r="AM422" s="124">
        <v>0</v>
      </c>
      <c r="AN422" s="124">
        <v>0</v>
      </c>
      <c r="AO422" s="124">
        <v>0</v>
      </c>
      <c r="AP422" s="124">
        <v>0</v>
      </c>
      <c r="AQ422" s="124">
        <v>0</v>
      </c>
      <c r="AR422" s="124">
        <v>0</v>
      </c>
      <c r="AS422" s="124">
        <v>0</v>
      </c>
      <c r="AT422" s="125">
        <f t="shared" si="52"/>
        <v>0</v>
      </c>
      <c r="AU422" s="125">
        <f t="shared" si="53"/>
        <v>0</v>
      </c>
      <c r="AV422" s="125">
        <f t="shared" si="54"/>
        <v>0</v>
      </c>
      <c r="AW422" s="125">
        <f t="shared" si="55"/>
        <v>0</v>
      </c>
    </row>
    <row r="423" spans="1:49" s="126" customFormat="1" ht="97.15" customHeight="1" x14ac:dyDescent="0.25">
      <c r="A423" s="113"/>
      <c r="B423" s="114"/>
      <c r="C423" s="115"/>
      <c r="D423" s="116" t="str">
        <f>IFERROR(+VLOOKUP(C423,[1]BASE!$Q$4:$R$241,2,0),"")</f>
        <v/>
      </c>
      <c r="E423" s="116" t="str">
        <f>IFERROR(+VLOOKUP(C423,[1]BASE!$H$4:$N$241,3,0),"")</f>
        <v/>
      </c>
      <c r="F423" s="116" t="str">
        <f>IFERROR(+VLOOKUP(C423,[1]BASE!$H$4:$N$241,4,0),"")</f>
        <v/>
      </c>
      <c r="G423" s="114"/>
      <c r="H423" s="117" t="str">
        <f>+IFERROR(VLOOKUP(G423,[1]BASE!$AL$4:$AM$31,2,0),"")</f>
        <v/>
      </c>
      <c r="I423" s="116" t="str">
        <f>IFERROR(+VLOOKUP(C423,[1]BASE!$AC$4:$AD$176,2,0),"")</f>
        <v/>
      </c>
      <c r="J423" s="115"/>
      <c r="K423" s="114"/>
      <c r="L423" s="116" t="str">
        <f t="shared" si="48"/>
        <v/>
      </c>
      <c r="M423" s="114"/>
      <c r="N423" s="114"/>
      <c r="O423" s="114"/>
      <c r="P423" s="114"/>
      <c r="Q423" s="114"/>
      <c r="R423" s="114"/>
      <c r="S423" s="114"/>
      <c r="T423" s="114"/>
      <c r="U423" s="114"/>
      <c r="V423" s="115"/>
      <c r="W423" s="114"/>
      <c r="X423" s="116" t="str">
        <f t="shared" si="49"/>
        <v/>
      </c>
      <c r="Y423" s="114"/>
      <c r="Z423" s="119"/>
      <c r="AA423" s="120" t="str">
        <f t="shared" si="50"/>
        <v/>
      </c>
      <c r="AB423" s="114"/>
      <c r="AC423" s="116" t="str">
        <f>IFERROR(+VLOOKUP(Z423,[1]BASE!$Z$4:$AA$246,2,0),"")</f>
        <v/>
      </c>
      <c r="AD423" s="121"/>
      <c r="AE423" s="121"/>
      <c r="AF423" s="122">
        <f t="shared" si="51"/>
        <v>0</v>
      </c>
      <c r="AG423" s="123"/>
      <c r="AH423" s="124">
        <v>0</v>
      </c>
      <c r="AI423" s="124">
        <v>0</v>
      </c>
      <c r="AJ423" s="124">
        <v>0</v>
      </c>
      <c r="AK423" s="124">
        <v>0</v>
      </c>
      <c r="AL423" s="124">
        <v>0</v>
      </c>
      <c r="AM423" s="124">
        <v>0</v>
      </c>
      <c r="AN423" s="124">
        <v>0</v>
      </c>
      <c r="AO423" s="124">
        <v>0</v>
      </c>
      <c r="AP423" s="124">
        <v>0</v>
      </c>
      <c r="AQ423" s="124">
        <v>0</v>
      </c>
      <c r="AR423" s="124">
        <v>0</v>
      </c>
      <c r="AS423" s="124">
        <v>0</v>
      </c>
      <c r="AT423" s="125">
        <f t="shared" si="52"/>
        <v>0</v>
      </c>
      <c r="AU423" s="125">
        <f t="shared" si="53"/>
        <v>0</v>
      </c>
      <c r="AV423" s="125">
        <f t="shared" si="54"/>
        <v>0</v>
      </c>
      <c r="AW423" s="125">
        <f t="shared" si="55"/>
        <v>0</v>
      </c>
    </row>
    <row r="424" spans="1:49" s="126" customFormat="1" ht="97.15" customHeight="1" x14ac:dyDescent="0.25">
      <c r="A424" s="113"/>
      <c r="B424" s="114"/>
      <c r="C424" s="115"/>
      <c r="D424" s="116" t="str">
        <f>IFERROR(+VLOOKUP(C424,[1]BASE!$Q$4:$R$241,2,0),"")</f>
        <v/>
      </c>
      <c r="E424" s="116" t="str">
        <f>IFERROR(+VLOOKUP(C424,[1]BASE!$H$4:$N$241,3,0),"")</f>
        <v/>
      </c>
      <c r="F424" s="116" t="str">
        <f>IFERROR(+VLOOKUP(C424,[1]BASE!$H$4:$N$241,4,0),"")</f>
        <v/>
      </c>
      <c r="G424" s="114"/>
      <c r="H424" s="117" t="str">
        <f>+IFERROR(VLOOKUP(G424,[1]BASE!$AL$4:$AM$31,2,0),"")</f>
        <v/>
      </c>
      <c r="I424" s="116" t="str">
        <f>IFERROR(+VLOOKUP(C424,[1]BASE!$AC$4:$AD$176,2,0),"")</f>
        <v/>
      </c>
      <c r="J424" s="115"/>
      <c r="K424" s="114"/>
      <c r="L424" s="116" t="str">
        <f t="shared" si="48"/>
        <v/>
      </c>
      <c r="M424" s="114"/>
      <c r="N424" s="114"/>
      <c r="O424" s="114"/>
      <c r="P424" s="114"/>
      <c r="Q424" s="114"/>
      <c r="R424" s="114"/>
      <c r="S424" s="114"/>
      <c r="T424" s="114"/>
      <c r="U424" s="114"/>
      <c r="V424" s="115"/>
      <c r="W424" s="114"/>
      <c r="X424" s="116" t="str">
        <f t="shared" si="49"/>
        <v/>
      </c>
      <c r="Y424" s="114"/>
      <c r="Z424" s="119"/>
      <c r="AA424" s="120" t="str">
        <f t="shared" si="50"/>
        <v/>
      </c>
      <c r="AB424" s="114"/>
      <c r="AC424" s="116" t="str">
        <f>IFERROR(+VLOOKUP(Z424,[1]BASE!$Z$4:$AA$246,2,0),"")</f>
        <v/>
      </c>
      <c r="AD424" s="121"/>
      <c r="AE424" s="121"/>
      <c r="AF424" s="122">
        <f t="shared" si="51"/>
        <v>0</v>
      </c>
      <c r="AG424" s="123"/>
      <c r="AH424" s="124">
        <v>0</v>
      </c>
      <c r="AI424" s="124">
        <v>0</v>
      </c>
      <c r="AJ424" s="124">
        <v>0</v>
      </c>
      <c r="AK424" s="124">
        <v>0</v>
      </c>
      <c r="AL424" s="124">
        <v>0</v>
      </c>
      <c r="AM424" s="124">
        <v>0</v>
      </c>
      <c r="AN424" s="124">
        <v>0</v>
      </c>
      <c r="AO424" s="124">
        <v>0</v>
      </c>
      <c r="AP424" s="124">
        <v>0</v>
      </c>
      <c r="AQ424" s="124">
        <v>0</v>
      </c>
      <c r="AR424" s="124">
        <v>0</v>
      </c>
      <c r="AS424" s="124">
        <v>0</v>
      </c>
      <c r="AT424" s="125">
        <f t="shared" si="52"/>
        <v>0</v>
      </c>
      <c r="AU424" s="125">
        <f t="shared" si="53"/>
        <v>0</v>
      </c>
      <c r="AV424" s="125">
        <f t="shared" si="54"/>
        <v>0</v>
      </c>
      <c r="AW424" s="125">
        <f t="shared" si="55"/>
        <v>0</v>
      </c>
    </row>
    <row r="425" spans="1:49" s="126" customFormat="1" ht="97.15" customHeight="1" x14ac:dyDescent="0.25">
      <c r="A425" s="113"/>
      <c r="B425" s="114"/>
      <c r="C425" s="115"/>
      <c r="D425" s="116" t="str">
        <f>IFERROR(+VLOOKUP(C425,[1]BASE!$Q$4:$R$241,2,0),"")</f>
        <v/>
      </c>
      <c r="E425" s="116" t="str">
        <f>IFERROR(+VLOOKUP(C425,[1]BASE!$H$4:$N$241,3,0),"")</f>
        <v/>
      </c>
      <c r="F425" s="116" t="str">
        <f>IFERROR(+VLOOKUP(C425,[1]BASE!$H$4:$N$241,4,0),"")</f>
        <v/>
      </c>
      <c r="G425" s="114"/>
      <c r="H425" s="117" t="str">
        <f>+IFERROR(VLOOKUP(G425,[1]BASE!$AL$4:$AM$31,2,0),"")</f>
        <v/>
      </c>
      <c r="I425" s="116" t="str">
        <f>IFERROR(+VLOOKUP(C425,[1]BASE!$AC$4:$AD$176,2,0),"")</f>
        <v/>
      </c>
      <c r="J425" s="115"/>
      <c r="K425" s="114"/>
      <c r="L425" s="116" t="str">
        <f t="shared" si="48"/>
        <v/>
      </c>
      <c r="M425" s="114"/>
      <c r="N425" s="114"/>
      <c r="O425" s="114"/>
      <c r="P425" s="114"/>
      <c r="Q425" s="114"/>
      <c r="R425" s="114"/>
      <c r="S425" s="114"/>
      <c r="T425" s="114"/>
      <c r="U425" s="114"/>
      <c r="V425" s="115"/>
      <c r="W425" s="114"/>
      <c r="X425" s="116" t="str">
        <f t="shared" si="49"/>
        <v/>
      </c>
      <c r="Y425" s="114"/>
      <c r="Z425" s="119"/>
      <c r="AA425" s="120" t="str">
        <f t="shared" si="50"/>
        <v/>
      </c>
      <c r="AB425" s="114"/>
      <c r="AC425" s="116" t="str">
        <f>IFERROR(+VLOOKUP(Z425,[1]BASE!$Z$4:$AA$246,2,0),"")</f>
        <v/>
      </c>
      <c r="AD425" s="121"/>
      <c r="AE425" s="121"/>
      <c r="AF425" s="122">
        <f t="shared" si="51"/>
        <v>0</v>
      </c>
      <c r="AG425" s="123"/>
      <c r="AH425" s="124">
        <v>0</v>
      </c>
      <c r="AI425" s="124">
        <v>0</v>
      </c>
      <c r="AJ425" s="124">
        <v>0</v>
      </c>
      <c r="AK425" s="124">
        <v>0</v>
      </c>
      <c r="AL425" s="124">
        <v>0</v>
      </c>
      <c r="AM425" s="124">
        <v>0</v>
      </c>
      <c r="AN425" s="124">
        <v>0</v>
      </c>
      <c r="AO425" s="124">
        <v>0</v>
      </c>
      <c r="AP425" s="124">
        <v>0</v>
      </c>
      <c r="AQ425" s="124">
        <v>0</v>
      </c>
      <c r="AR425" s="124">
        <v>0</v>
      </c>
      <c r="AS425" s="124">
        <v>0</v>
      </c>
      <c r="AT425" s="125">
        <f t="shared" si="52"/>
        <v>0</v>
      </c>
      <c r="AU425" s="125">
        <f t="shared" si="53"/>
        <v>0</v>
      </c>
      <c r="AV425" s="125">
        <f t="shared" si="54"/>
        <v>0</v>
      </c>
      <c r="AW425" s="125">
        <f t="shared" si="55"/>
        <v>0</v>
      </c>
    </row>
    <row r="426" spans="1:49" s="126" customFormat="1" ht="97.15" customHeight="1" x14ac:dyDescent="0.25">
      <c r="A426" s="113"/>
      <c r="B426" s="114"/>
      <c r="C426" s="115"/>
      <c r="D426" s="116" t="str">
        <f>IFERROR(+VLOOKUP(C426,[1]BASE!$Q$4:$R$241,2,0),"")</f>
        <v/>
      </c>
      <c r="E426" s="116" t="str">
        <f>IFERROR(+VLOOKUP(C426,[1]BASE!$H$4:$N$241,3,0),"")</f>
        <v/>
      </c>
      <c r="F426" s="116" t="str">
        <f>IFERROR(+VLOOKUP(C426,[1]BASE!$H$4:$N$241,4,0),"")</f>
        <v/>
      </c>
      <c r="G426" s="114"/>
      <c r="H426" s="117" t="str">
        <f>+IFERROR(VLOOKUP(G426,[1]BASE!$AL$4:$AM$31,2,0),"")</f>
        <v/>
      </c>
      <c r="I426" s="116" t="str">
        <f>IFERROR(+VLOOKUP(C426,[1]BASE!$AC$4:$AD$176,2,0),"")</f>
        <v/>
      </c>
      <c r="J426" s="115"/>
      <c r="K426" s="114"/>
      <c r="L426" s="116" t="str">
        <f t="shared" si="48"/>
        <v/>
      </c>
      <c r="M426" s="114"/>
      <c r="N426" s="114"/>
      <c r="O426" s="114"/>
      <c r="P426" s="114"/>
      <c r="Q426" s="114"/>
      <c r="R426" s="114"/>
      <c r="S426" s="114"/>
      <c r="T426" s="114"/>
      <c r="U426" s="114"/>
      <c r="V426" s="115"/>
      <c r="W426" s="114"/>
      <c r="X426" s="116" t="str">
        <f t="shared" si="49"/>
        <v/>
      </c>
      <c r="Y426" s="114"/>
      <c r="Z426" s="119"/>
      <c r="AA426" s="120" t="str">
        <f t="shared" si="50"/>
        <v/>
      </c>
      <c r="AB426" s="114"/>
      <c r="AC426" s="116" t="str">
        <f>IFERROR(+VLOOKUP(Z426,[1]BASE!$Z$4:$AA$246,2,0),"")</f>
        <v/>
      </c>
      <c r="AD426" s="121"/>
      <c r="AE426" s="121"/>
      <c r="AF426" s="122">
        <f t="shared" si="51"/>
        <v>0</v>
      </c>
      <c r="AG426" s="123"/>
      <c r="AH426" s="124">
        <v>0</v>
      </c>
      <c r="AI426" s="124">
        <v>0</v>
      </c>
      <c r="AJ426" s="124">
        <v>0</v>
      </c>
      <c r="AK426" s="124">
        <v>0</v>
      </c>
      <c r="AL426" s="124">
        <v>0</v>
      </c>
      <c r="AM426" s="124">
        <v>0</v>
      </c>
      <c r="AN426" s="124">
        <v>0</v>
      </c>
      <c r="AO426" s="124">
        <v>0</v>
      </c>
      <c r="AP426" s="124">
        <v>0</v>
      </c>
      <c r="AQ426" s="124">
        <v>0</v>
      </c>
      <c r="AR426" s="124">
        <v>0</v>
      </c>
      <c r="AS426" s="124">
        <v>0</v>
      </c>
      <c r="AT426" s="125">
        <f t="shared" si="52"/>
        <v>0</v>
      </c>
      <c r="AU426" s="125">
        <f t="shared" si="53"/>
        <v>0</v>
      </c>
      <c r="AV426" s="125">
        <f t="shared" si="54"/>
        <v>0</v>
      </c>
      <c r="AW426" s="125">
        <f t="shared" si="55"/>
        <v>0</v>
      </c>
    </row>
    <row r="427" spans="1:49" s="126" customFormat="1" ht="97.15" customHeight="1" x14ac:dyDescent="0.25">
      <c r="A427" s="113"/>
      <c r="B427" s="114"/>
      <c r="C427" s="115"/>
      <c r="D427" s="116" t="str">
        <f>IFERROR(+VLOOKUP(C427,[1]BASE!$Q$4:$R$241,2,0),"")</f>
        <v/>
      </c>
      <c r="E427" s="116" t="str">
        <f>IFERROR(+VLOOKUP(C427,[1]BASE!$H$4:$N$241,3,0),"")</f>
        <v/>
      </c>
      <c r="F427" s="116" t="str">
        <f>IFERROR(+VLOOKUP(C427,[1]BASE!$H$4:$N$241,4,0),"")</f>
        <v/>
      </c>
      <c r="G427" s="114"/>
      <c r="H427" s="117" t="str">
        <f>+IFERROR(VLOOKUP(G427,[1]BASE!$AL$4:$AM$31,2,0),"")</f>
        <v/>
      </c>
      <c r="I427" s="116" t="str">
        <f>IFERROR(+VLOOKUP(C427,[1]BASE!$AC$4:$AD$176,2,0),"")</f>
        <v/>
      </c>
      <c r="J427" s="115"/>
      <c r="K427" s="114"/>
      <c r="L427" s="116" t="str">
        <f t="shared" si="48"/>
        <v/>
      </c>
      <c r="M427" s="114"/>
      <c r="N427" s="114"/>
      <c r="O427" s="114"/>
      <c r="P427" s="114"/>
      <c r="Q427" s="114"/>
      <c r="R427" s="114"/>
      <c r="S427" s="114"/>
      <c r="T427" s="114"/>
      <c r="U427" s="114"/>
      <c r="V427" s="115"/>
      <c r="W427" s="114"/>
      <c r="X427" s="116" t="str">
        <f t="shared" si="49"/>
        <v/>
      </c>
      <c r="Y427" s="114"/>
      <c r="Z427" s="119"/>
      <c r="AA427" s="120" t="str">
        <f t="shared" si="50"/>
        <v/>
      </c>
      <c r="AB427" s="114"/>
      <c r="AC427" s="116" t="str">
        <f>IFERROR(+VLOOKUP(Z427,[1]BASE!$Z$4:$AA$246,2,0),"")</f>
        <v/>
      </c>
      <c r="AD427" s="121"/>
      <c r="AE427" s="121"/>
      <c r="AF427" s="122">
        <f t="shared" si="51"/>
        <v>0</v>
      </c>
      <c r="AG427" s="123"/>
      <c r="AH427" s="124">
        <v>0</v>
      </c>
      <c r="AI427" s="124">
        <v>0</v>
      </c>
      <c r="AJ427" s="124">
        <v>0</v>
      </c>
      <c r="AK427" s="124">
        <v>0</v>
      </c>
      <c r="AL427" s="124">
        <v>0</v>
      </c>
      <c r="AM427" s="124">
        <v>0</v>
      </c>
      <c r="AN427" s="124">
        <v>0</v>
      </c>
      <c r="AO427" s="124">
        <v>0</v>
      </c>
      <c r="AP427" s="124">
        <v>0</v>
      </c>
      <c r="AQ427" s="124">
        <v>0</v>
      </c>
      <c r="AR427" s="124">
        <v>0</v>
      </c>
      <c r="AS427" s="124">
        <v>0</v>
      </c>
      <c r="AT427" s="125">
        <f t="shared" si="52"/>
        <v>0</v>
      </c>
      <c r="AU427" s="125">
        <f t="shared" si="53"/>
        <v>0</v>
      </c>
      <c r="AV427" s="125">
        <f t="shared" si="54"/>
        <v>0</v>
      </c>
      <c r="AW427" s="125">
        <f t="shared" si="55"/>
        <v>0</v>
      </c>
    </row>
    <row r="428" spans="1:49" s="126" customFormat="1" ht="97.15" customHeight="1" x14ac:dyDescent="0.25">
      <c r="A428" s="113"/>
      <c r="B428" s="114"/>
      <c r="C428" s="115"/>
      <c r="D428" s="116" t="str">
        <f>IFERROR(+VLOOKUP(C428,[1]BASE!$Q$4:$R$241,2,0),"")</f>
        <v/>
      </c>
      <c r="E428" s="116" t="str">
        <f>IFERROR(+VLOOKUP(C428,[1]BASE!$H$4:$N$241,3,0),"")</f>
        <v/>
      </c>
      <c r="F428" s="116" t="str">
        <f>IFERROR(+VLOOKUP(C428,[1]BASE!$H$4:$N$241,4,0),"")</f>
        <v/>
      </c>
      <c r="G428" s="114"/>
      <c r="H428" s="117" t="str">
        <f>+IFERROR(VLOOKUP(G428,[1]BASE!$AL$4:$AM$31,2,0),"")</f>
        <v/>
      </c>
      <c r="I428" s="116" t="str">
        <f>IFERROR(+VLOOKUP(C428,[1]BASE!$AC$4:$AD$176,2,0),"")</f>
        <v/>
      </c>
      <c r="J428" s="115"/>
      <c r="K428" s="114"/>
      <c r="L428" s="116" t="str">
        <f t="shared" ref="L428:L491" si="56">+CONCATENATE(J428,K428)</f>
        <v/>
      </c>
      <c r="M428" s="114"/>
      <c r="N428" s="114"/>
      <c r="O428" s="114"/>
      <c r="P428" s="114"/>
      <c r="Q428" s="114"/>
      <c r="R428" s="114"/>
      <c r="S428" s="114"/>
      <c r="T428" s="114"/>
      <c r="U428" s="114"/>
      <c r="V428" s="115"/>
      <c r="W428" s="114"/>
      <c r="X428" s="116" t="str">
        <f t="shared" ref="X428:X491" si="57">+CONCATENATE(J428,V428,W428)</f>
        <v/>
      </c>
      <c r="Y428" s="114"/>
      <c r="Z428" s="119"/>
      <c r="AA428" s="120" t="str">
        <f t="shared" ref="AA428:AA491" si="58">+LEFT(Z428,2)</f>
        <v/>
      </c>
      <c r="AB428" s="114"/>
      <c r="AC428" s="116" t="str">
        <f>IFERROR(+VLOOKUP(Z428,[1]BASE!$Z$4:$AA$246,2,0),"")</f>
        <v/>
      </c>
      <c r="AD428" s="121"/>
      <c r="AE428" s="121"/>
      <c r="AF428" s="122">
        <f t="shared" ref="AF428:AF491" si="59">+AD428+AE428</f>
        <v>0</v>
      </c>
      <c r="AG428" s="123"/>
      <c r="AH428" s="124">
        <v>0</v>
      </c>
      <c r="AI428" s="124">
        <v>0</v>
      </c>
      <c r="AJ428" s="124">
        <v>0</v>
      </c>
      <c r="AK428" s="124">
        <v>0</v>
      </c>
      <c r="AL428" s="124">
        <v>0</v>
      </c>
      <c r="AM428" s="124">
        <v>0</v>
      </c>
      <c r="AN428" s="124">
        <v>0</v>
      </c>
      <c r="AO428" s="124">
        <v>0</v>
      </c>
      <c r="AP428" s="124">
        <v>0</v>
      </c>
      <c r="AQ428" s="124">
        <v>0</v>
      </c>
      <c r="AR428" s="124">
        <v>0</v>
      </c>
      <c r="AS428" s="124">
        <v>0</v>
      </c>
      <c r="AT428" s="125">
        <f t="shared" ref="AT428:AT491" si="60">SUM(AH428:AS428)</f>
        <v>0</v>
      </c>
      <c r="AU428" s="125">
        <f t="shared" ref="AU428:AU491" si="61">SUM(AH428:AK428)</f>
        <v>0</v>
      </c>
      <c r="AV428" s="125">
        <f t="shared" ref="AV428:AV491" si="62">SUM(AL428:AO428)</f>
        <v>0</v>
      </c>
      <c r="AW428" s="125">
        <f t="shared" ref="AW428:AW491" si="63">SUM(AP428:AS428)</f>
        <v>0</v>
      </c>
    </row>
    <row r="429" spans="1:49" s="126" customFormat="1" ht="97.15" customHeight="1" x14ac:dyDescent="0.25">
      <c r="A429" s="113"/>
      <c r="B429" s="114"/>
      <c r="C429" s="115"/>
      <c r="D429" s="116" t="str">
        <f>IFERROR(+VLOOKUP(C429,[1]BASE!$Q$4:$R$241,2,0),"")</f>
        <v/>
      </c>
      <c r="E429" s="116" t="str">
        <f>IFERROR(+VLOOKUP(C429,[1]BASE!$H$4:$N$241,3,0),"")</f>
        <v/>
      </c>
      <c r="F429" s="116" t="str">
        <f>IFERROR(+VLOOKUP(C429,[1]BASE!$H$4:$N$241,4,0),"")</f>
        <v/>
      </c>
      <c r="G429" s="114"/>
      <c r="H429" s="117" t="str">
        <f>+IFERROR(VLOOKUP(G429,[1]BASE!$AL$4:$AM$31,2,0),"")</f>
        <v/>
      </c>
      <c r="I429" s="116" t="str">
        <f>IFERROR(+VLOOKUP(C429,[1]BASE!$AC$4:$AD$176,2,0),"")</f>
        <v/>
      </c>
      <c r="J429" s="115"/>
      <c r="K429" s="114"/>
      <c r="L429" s="116" t="str">
        <f t="shared" si="56"/>
        <v/>
      </c>
      <c r="M429" s="114"/>
      <c r="N429" s="114"/>
      <c r="O429" s="114"/>
      <c r="P429" s="114"/>
      <c r="Q429" s="114"/>
      <c r="R429" s="114"/>
      <c r="S429" s="114"/>
      <c r="T429" s="114"/>
      <c r="U429" s="114"/>
      <c r="V429" s="115"/>
      <c r="W429" s="114"/>
      <c r="X429" s="116" t="str">
        <f t="shared" si="57"/>
        <v/>
      </c>
      <c r="Y429" s="114"/>
      <c r="Z429" s="119"/>
      <c r="AA429" s="120" t="str">
        <f t="shared" si="58"/>
        <v/>
      </c>
      <c r="AB429" s="114"/>
      <c r="AC429" s="116" t="str">
        <f>IFERROR(+VLOOKUP(Z429,[1]BASE!$Z$4:$AA$246,2,0),"")</f>
        <v/>
      </c>
      <c r="AD429" s="121"/>
      <c r="AE429" s="121"/>
      <c r="AF429" s="122">
        <f t="shared" si="59"/>
        <v>0</v>
      </c>
      <c r="AG429" s="123"/>
      <c r="AH429" s="124">
        <v>0</v>
      </c>
      <c r="AI429" s="124">
        <v>0</v>
      </c>
      <c r="AJ429" s="124">
        <v>0</v>
      </c>
      <c r="AK429" s="124">
        <v>0</v>
      </c>
      <c r="AL429" s="124">
        <v>0</v>
      </c>
      <c r="AM429" s="124">
        <v>0</v>
      </c>
      <c r="AN429" s="124">
        <v>0</v>
      </c>
      <c r="AO429" s="124">
        <v>0</v>
      </c>
      <c r="AP429" s="124">
        <v>0</v>
      </c>
      <c r="AQ429" s="124">
        <v>0</v>
      </c>
      <c r="AR429" s="124">
        <v>0</v>
      </c>
      <c r="AS429" s="124">
        <v>0</v>
      </c>
      <c r="AT429" s="125">
        <f t="shared" si="60"/>
        <v>0</v>
      </c>
      <c r="AU429" s="125">
        <f t="shared" si="61"/>
        <v>0</v>
      </c>
      <c r="AV429" s="125">
        <f t="shared" si="62"/>
        <v>0</v>
      </c>
      <c r="AW429" s="125">
        <f t="shared" si="63"/>
        <v>0</v>
      </c>
    </row>
    <row r="430" spans="1:49" s="126" customFormat="1" ht="97.15" customHeight="1" x14ac:dyDescent="0.25">
      <c r="A430" s="113"/>
      <c r="B430" s="114"/>
      <c r="C430" s="115"/>
      <c r="D430" s="116" t="str">
        <f>IFERROR(+VLOOKUP(C430,[1]BASE!$Q$4:$R$241,2,0),"")</f>
        <v/>
      </c>
      <c r="E430" s="116" t="str">
        <f>IFERROR(+VLOOKUP(C430,[1]BASE!$H$4:$N$241,3,0),"")</f>
        <v/>
      </c>
      <c r="F430" s="116" t="str">
        <f>IFERROR(+VLOOKUP(C430,[1]BASE!$H$4:$N$241,4,0),"")</f>
        <v/>
      </c>
      <c r="G430" s="114"/>
      <c r="H430" s="117" t="str">
        <f>+IFERROR(VLOOKUP(G430,[1]BASE!$AL$4:$AM$31,2,0),"")</f>
        <v/>
      </c>
      <c r="I430" s="116" t="str">
        <f>IFERROR(+VLOOKUP(C430,[1]BASE!$AC$4:$AD$176,2,0),"")</f>
        <v/>
      </c>
      <c r="J430" s="115"/>
      <c r="K430" s="114"/>
      <c r="L430" s="116" t="str">
        <f t="shared" si="56"/>
        <v/>
      </c>
      <c r="M430" s="114"/>
      <c r="N430" s="114"/>
      <c r="O430" s="114"/>
      <c r="P430" s="114"/>
      <c r="Q430" s="114"/>
      <c r="R430" s="114"/>
      <c r="S430" s="114"/>
      <c r="T430" s="114"/>
      <c r="U430" s="114"/>
      <c r="V430" s="115"/>
      <c r="W430" s="114"/>
      <c r="X430" s="116" t="str">
        <f t="shared" si="57"/>
        <v/>
      </c>
      <c r="Y430" s="114"/>
      <c r="Z430" s="119"/>
      <c r="AA430" s="120" t="str">
        <f t="shared" si="58"/>
        <v/>
      </c>
      <c r="AB430" s="114"/>
      <c r="AC430" s="116" t="str">
        <f>IFERROR(+VLOOKUP(Z430,[1]BASE!$Z$4:$AA$246,2,0),"")</f>
        <v/>
      </c>
      <c r="AD430" s="121"/>
      <c r="AE430" s="121"/>
      <c r="AF430" s="122">
        <f t="shared" si="59"/>
        <v>0</v>
      </c>
      <c r="AG430" s="123"/>
      <c r="AH430" s="124">
        <v>0</v>
      </c>
      <c r="AI430" s="124">
        <v>0</v>
      </c>
      <c r="AJ430" s="124">
        <v>0</v>
      </c>
      <c r="AK430" s="124">
        <v>0</v>
      </c>
      <c r="AL430" s="124">
        <v>0</v>
      </c>
      <c r="AM430" s="124">
        <v>0</v>
      </c>
      <c r="AN430" s="124">
        <v>0</v>
      </c>
      <c r="AO430" s="124">
        <v>0</v>
      </c>
      <c r="AP430" s="124">
        <v>0</v>
      </c>
      <c r="AQ430" s="124">
        <v>0</v>
      </c>
      <c r="AR430" s="124">
        <v>0</v>
      </c>
      <c r="AS430" s="124">
        <v>0</v>
      </c>
      <c r="AT430" s="125">
        <f t="shared" si="60"/>
        <v>0</v>
      </c>
      <c r="AU430" s="125">
        <f t="shared" si="61"/>
        <v>0</v>
      </c>
      <c r="AV430" s="125">
        <f t="shared" si="62"/>
        <v>0</v>
      </c>
      <c r="AW430" s="125">
        <f t="shared" si="63"/>
        <v>0</v>
      </c>
    </row>
    <row r="431" spans="1:49" s="126" customFormat="1" ht="97.15" customHeight="1" x14ac:dyDescent="0.25">
      <c r="A431" s="113"/>
      <c r="B431" s="114"/>
      <c r="C431" s="115"/>
      <c r="D431" s="116" t="str">
        <f>IFERROR(+VLOOKUP(C431,[1]BASE!$Q$4:$R$241,2,0),"")</f>
        <v/>
      </c>
      <c r="E431" s="116" t="str">
        <f>IFERROR(+VLOOKUP(C431,[1]BASE!$H$4:$N$241,3,0),"")</f>
        <v/>
      </c>
      <c r="F431" s="116" t="str">
        <f>IFERROR(+VLOOKUP(C431,[1]BASE!$H$4:$N$241,4,0),"")</f>
        <v/>
      </c>
      <c r="G431" s="114"/>
      <c r="H431" s="117" t="str">
        <f>+IFERROR(VLOOKUP(G431,[1]BASE!$AL$4:$AM$31,2,0),"")</f>
        <v/>
      </c>
      <c r="I431" s="116" t="str">
        <f>IFERROR(+VLOOKUP(C431,[1]BASE!$AC$4:$AD$176,2,0),"")</f>
        <v/>
      </c>
      <c r="J431" s="115"/>
      <c r="K431" s="114"/>
      <c r="L431" s="116" t="str">
        <f t="shared" si="56"/>
        <v/>
      </c>
      <c r="M431" s="114"/>
      <c r="N431" s="114"/>
      <c r="O431" s="114"/>
      <c r="P431" s="114"/>
      <c r="Q431" s="114"/>
      <c r="R431" s="114"/>
      <c r="S431" s="114"/>
      <c r="T431" s="114"/>
      <c r="U431" s="114"/>
      <c r="V431" s="115"/>
      <c r="W431" s="114"/>
      <c r="X431" s="116" t="str">
        <f t="shared" si="57"/>
        <v/>
      </c>
      <c r="Y431" s="114"/>
      <c r="Z431" s="119"/>
      <c r="AA431" s="120" t="str">
        <f t="shared" si="58"/>
        <v/>
      </c>
      <c r="AB431" s="114"/>
      <c r="AC431" s="116" t="str">
        <f>IFERROR(+VLOOKUP(Z431,[1]BASE!$Z$4:$AA$246,2,0),"")</f>
        <v/>
      </c>
      <c r="AD431" s="121"/>
      <c r="AE431" s="121"/>
      <c r="AF431" s="122">
        <f t="shared" si="59"/>
        <v>0</v>
      </c>
      <c r="AG431" s="123"/>
      <c r="AH431" s="124">
        <v>0</v>
      </c>
      <c r="AI431" s="124">
        <v>0</v>
      </c>
      <c r="AJ431" s="124">
        <v>0</v>
      </c>
      <c r="AK431" s="124">
        <v>0</v>
      </c>
      <c r="AL431" s="124">
        <v>0</v>
      </c>
      <c r="AM431" s="124">
        <v>0</v>
      </c>
      <c r="AN431" s="124">
        <v>0</v>
      </c>
      <c r="AO431" s="124">
        <v>0</v>
      </c>
      <c r="AP431" s="124">
        <v>0</v>
      </c>
      <c r="AQ431" s="124">
        <v>0</v>
      </c>
      <c r="AR431" s="124">
        <v>0</v>
      </c>
      <c r="AS431" s="124">
        <v>0</v>
      </c>
      <c r="AT431" s="125">
        <f t="shared" si="60"/>
        <v>0</v>
      </c>
      <c r="AU431" s="125">
        <f t="shared" si="61"/>
        <v>0</v>
      </c>
      <c r="AV431" s="125">
        <f t="shared" si="62"/>
        <v>0</v>
      </c>
      <c r="AW431" s="125">
        <f t="shared" si="63"/>
        <v>0</v>
      </c>
    </row>
    <row r="432" spans="1:49" s="126" customFormat="1" ht="97.15" customHeight="1" x14ac:dyDescent="0.25">
      <c r="A432" s="113"/>
      <c r="B432" s="114"/>
      <c r="C432" s="115"/>
      <c r="D432" s="116" t="str">
        <f>IFERROR(+VLOOKUP(C432,[1]BASE!$Q$4:$R$241,2,0),"")</f>
        <v/>
      </c>
      <c r="E432" s="116" t="str">
        <f>IFERROR(+VLOOKUP(C432,[1]BASE!$H$4:$N$241,3,0),"")</f>
        <v/>
      </c>
      <c r="F432" s="116" t="str">
        <f>IFERROR(+VLOOKUP(C432,[1]BASE!$H$4:$N$241,4,0),"")</f>
        <v/>
      </c>
      <c r="G432" s="114"/>
      <c r="H432" s="117" t="str">
        <f>+IFERROR(VLOOKUP(G432,[1]BASE!$AL$4:$AM$31,2,0),"")</f>
        <v/>
      </c>
      <c r="I432" s="116" t="str">
        <f>IFERROR(+VLOOKUP(C432,[1]BASE!$AC$4:$AD$176,2,0),"")</f>
        <v/>
      </c>
      <c r="J432" s="115"/>
      <c r="K432" s="114"/>
      <c r="L432" s="116" t="str">
        <f t="shared" si="56"/>
        <v/>
      </c>
      <c r="M432" s="114"/>
      <c r="N432" s="114"/>
      <c r="O432" s="114"/>
      <c r="P432" s="114"/>
      <c r="Q432" s="114"/>
      <c r="R432" s="114"/>
      <c r="S432" s="114"/>
      <c r="T432" s="114"/>
      <c r="U432" s="114"/>
      <c r="V432" s="115"/>
      <c r="W432" s="114"/>
      <c r="X432" s="116" t="str">
        <f t="shared" si="57"/>
        <v/>
      </c>
      <c r="Y432" s="114"/>
      <c r="Z432" s="119"/>
      <c r="AA432" s="120" t="str">
        <f t="shared" si="58"/>
        <v/>
      </c>
      <c r="AB432" s="114"/>
      <c r="AC432" s="116" t="str">
        <f>IFERROR(+VLOOKUP(Z432,[1]BASE!$Z$4:$AA$246,2,0),"")</f>
        <v/>
      </c>
      <c r="AD432" s="121"/>
      <c r="AE432" s="121"/>
      <c r="AF432" s="122">
        <f t="shared" si="59"/>
        <v>0</v>
      </c>
      <c r="AG432" s="123"/>
      <c r="AH432" s="124">
        <v>0</v>
      </c>
      <c r="AI432" s="124">
        <v>0</v>
      </c>
      <c r="AJ432" s="124">
        <v>0</v>
      </c>
      <c r="AK432" s="124">
        <v>0</v>
      </c>
      <c r="AL432" s="124">
        <v>0</v>
      </c>
      <c r="AM432" s="124">
        <v>0</v>
      </c>
      <c r="AN432" s="124">
        <v>0</v>
      </c>
      <c r="AO432" s="124">
        <v>0</v>
      </c>
      <c r="AP432" s="124">
        <v>0</v>
      </c>
      <c r="AQ432" s="124">
        <v>0</v>
      </c>
      <c r="AR432" s="124">
        <v>0</v>
      </c>
      <c r="AS432" s="124">
        <v>0</v>
      </c>
      <c r="AT432" s="125">
        <f t="shared" si="60"/>
        <v>0</v>
      </c>
      <c r="AU432" s="125">
        <f t="shared" si="61"/>
        <v>0</v>
      </c>
      <c r="AV432" s="125">
        <f t="shared" si="62"/>
        <v>0</v>
      </c>
      <c r="AW432" s="125">
        <f t="shared" si="63"/>
        <v>0</v>
      </c>
    </row>
    <row r="433" spans="1:49" s="126" customFormat="1" ht="97.15" customHeight="1" x14ac:dyDescent="0.25">
      <c r="A433" s="113"/>
      <c r="B433" s="114"/>
      <c r="C433" s="115"/>
      <c r="D433" s="116" t="str">
        <f>IFERROR(+VLOOKUP(C433,[1]BASE!$Q$4:$R$241,2,0),"")</f>
        <v/>
      </c>
      <c r="E433" s="116" t="str">
        <f>IFERROR(+VLOOKUP(C433,[1]BASE!$H$4:$N$241,3,0),"")</f>
        <v/>
      </c>
      <c r="F433" s="116" t="str">
        <f>IFERROR(+VLOOKUP(C433,[1]BASE!$H$4:$N$241,4,0),"")</f>
        <v/>
      </c>
      <c r="G433" s="114"/>
      <c r="H433" s="117" t="str">
        <f>+IFERROR(VLOOKUP(G433,[1]BASE!$AL$4:$AM$31,2,0),"")</f>
        <v/>
      </c>
      <c r="I433" s="116" t="str">
        <f>IFERROR(+VLOOKUP(C433,[1]BASE!$AC$4:$AD$176,2,0),"")</f>
        <v/>
      </c>
      <c r="J433" s="115"/>
      <c r="K433" s="114"/>
      <c r="L433" s="116" t="str">
        <f t="shared" si="56"/>
        <v/>
      </c>
      <c r="M433" s="114"/>
      <c r="N433" s="114"/>
      <c r="O433" s="114"/>
      <c r="P433" s="114"/>
      <c r="Q433" s="114"/>
      <c r="R433" s="114"/>
      <c r="S433" s="114"/>
      <c r="T433" s="114"/>
      <c r="U433" s="114"/>
      <c r="V433" s="115"/>
      <c r="W433" s="114"/>
      <c r="X433" s="116" t="str">
        <f t="shared" si="57"/>
        <v/>
      </c>
      <c r="Y433" s="114"/>
      <c r="Z433" s="119"/>
      <c r="AA433" s="120" t="str">
        <f t="shared" si="58"/>
        <v/>
      </c>
      <c r="AB433" s="114"/>
      <c r="AC433" s="116" t="str">
        <f>IFERROR(+VLOOKUP(Z433,[1]BASE!$Z$4:$AA$246,2,0),"")</f>
        <v/>
      </c>
      <c r="AD433" s="121"/>
      <c r="AE433" s="121"/>
      <c r="AF433" s="122">
        <f t="shared" si="59"/>
        <v>0</v>
      </c>
      <c r="AG433" s="123"/>
      <c r="AH433" s="124">
        <v>0</v>
      </c>
      <c r="AI433" s="124">
        <v>0</v>
      </c>
      <c r="AJ433" s="124">
        <v>0</v>
      </c>
      <c r="AK433" s="124">
        <v>0</v>
      </c>
      <c r="AL433" s="124">
        <v>0</v>
      </c>
      <c r="AM433" s="124">
        <v>0</v>
      </c>
      <c r="AN433" s="124">
        <v>0</v>
      </c>
      <c r="AO433" s="124">
        <v>0</v>
      </c>
      <c r="AP433" s="124">
        <v>0</v>
      </c>
      <c r="AQ433" s="124">
        <v>0</v>
      </c>
      <c r="AR433" s="124">
        <v>0</v>
      </c>
      <c r="AS433" s="124">
        <v>0</v>
      </c>
      <c r="AT433" s="125">
        <f t="shared" si="60"/>
        <v>0</v>
      </c>
      <c r="AU433" s="125">
        <f t="shared" si="61"/>
        <v>0</v>
      </c>
      <c r="AV433" s="125">
        <f t="shared" si="62"/>
        <v>0</v>
      </c>
      <c r="AW433" s="125">
        <f t="shared" si="63"/>
        <v>0</v>
      </c>
    </row>
    <row r="434" spans="1:49" s="126" customFormat="1" ht="97.15" customHeight="1" x14ac:dyDescent="0.25">
      <c r="A434" s="113"/>
      <c r="B434" s="114"/>
      <c r="C434" s="115"/>
      <c r="D434" s="116" t="str">
        <f>IFERROR(+VLOOKUP(C434,[1]BASE!$Q$4:$R$241,2,0),"")</f>
        <v/>
      </c>
      <c r="E434" s="116" t="str">
        <f>IFERROR(+VLOOKUP(C434,[1]BASE!$H$4:$N$241,3,0),"")</f>
        <v/>
      </c>
      <c r="F434" s="116" t="str">
        <f>IFERROR(+VLOOKUP(C434,[1]BASE!$H$4:$N$241,4,0),"")</f>
        <v/>
      </c>
      <c r="G434" s="114"/>
      <c r="H434" s="117" t="str">
        <f>+IFERROR(VLOOKUP(G434,[1]BASE!$AL$4:$AM$31,2,0),"")</f>
        <v/>
      </c>
      <c r="I434" s="116" t="str">
        <f>IFERROR(+VLOOKUP(C434,[1]BASE!$AC$4:$AD$176,2,0),"")</f>
        <v/>
      </c>
      <c r="J434" s="115"/>
      <c r="K434" s="114"/>
      <c r="L434" s="116" t="str">
        <f t="shared" si="56"/>
        <v/>
      </c>
      <c r="M434" s="114"/>
      <c r="N434" s="114"/>
      <c r="O434" s="114"/>
      <c r="P434" s="114"/>
      <c r="Q434" s="114"/>
      <c r="R434" s="114"/>
      <c r="S434" s="114"/>
      <c r="T434" s="114"/>
      <c r="U434" s="114"/>
      <c r="V434" s="115"/>
      <c r="W434" s="114"/>
      <c r="X434" s="116" t="str">
        <f t="shared" si="57"/>
        <v/>
      </c>
      <c r="Y434" s="114"/>
      <c r="Z434" s="119"/>
      <c r="AA434" s="120" t="str">
        <f t="shared" si="58"/>
        <v/>
      </c>
      <c r="AB434" s="114"/>
      <c r="AC434" s="116" t="str">
        <f>IFERROR(+VLOOKUP(Z434,[1]BASE!$Z$4:$AA$246,2,0),"")</f>
        <v/>
      </c>
      <c r="AD434" s="121"/>
      <c r="AE434" s="121"/>
      <c r="AF434" s="122">
        <f t="shared" si="59"/>
        <v>0</v>
      </c>
      <c r="AG434" s="123"/>
      <c r="AH434" s="124">
        <v>0</v>
      </c>
      <c r="AI434" s="124">
        <v>0</v>
      </c>
      <c r="AJ434" s="124">
        <v>0</v>
      </c>
      <c r="AK434" s="124">
        <v>0</v>
      </c>
      <c r="AL434" s="124">
        <v>0</v>
      </c>
      <c r="AM434" s="124">
        <v>0</v>
      </c>
      <c r="AN434" s="124">
        <v>0</v>
      </c>
      <c r="AO434" s="124">
        <v>0</v>
      </c>
      <c r="AP434" s="124">
        <v>0</v>
      </c>
      <c r="AQ434" s="124">
        <v>0</v>
      </c>
      <c r="AR434" s="124">
        <v>0</v>
      </c>
      <c r="AS434" s="124">
        <v>0</v>
      </c>
      <c r="AT434" s="125">
        <f t="shared" si="60"/>
        <v>0</v>
      </c>
      <c r="AU434" s="125">
        <f t="shared" si="61"/>
        <v>0</v>
      </c>
      <c r="AV434" s="125">
        <f t="shared" si="62"/>
        <v>0</v>
      </c>
      <c r="AW434" s="125">
        <f t="shared" si="63"/>
        <v>0</v>
      </c>
    </row>
    <row r="435" spans="1:49" s="126" customFormat="1" ht="97.15" customHeight="1" x14ac:dyDescent="0.25">
      <c r="A435" s="113"/>
      <c r="B435" s="114"/>
      <c r="C435" s="115"/>
      <c r="D435" s="116" t="str">
        <f>IFERROR(+VLOOKUP(C435,[1]BASE!$Q$4:$R$241,2,0),"")</f>
        <v/>
      </c>
      <c r="E435" s="116" t="str">
        <f>IFERROR(+VLOOKUP(C435,[1]BASE!$H$4:$N$241,3,0),"")</f>
        <v/>
      </c>
      <c r="F435" s="116" t="str">
        <f>IFERROR(+VLOOKUP(C435,[1]BASE!$H$4:$N$241,4,0),"")</f>
        <v/>
      </c>
      <c r="G435" s="114"/>
      <c r="H435" s="117" t="str">
        <f>+IFERROR(VLOOKUP(G435,[1]BASE!$AL$4:$AM$31,2,0),"")</f>
        <v/>
      </c>
      <c r="I435" s="116" t="str">
        <f>IFERROR(+VLOOKUP(C435,[1]BASE!$AC$4:$AD$176,2,0),"")</f>
        <v/>
      </c>
      <c r="J435" s="115"/>
      <c r="K435" s="114"/>
      <c r="L435" s="116" t="str">
        <f t="shared" si="56"/>
        <v/>
      </c>
      <c r="M435" s="114"/>
      <c r="N435" s="114"/>
      <c r="O435" s="114"/>
      <c r="P435" s="114"/>
      <c r="Q435" s="114"/>
      <c r="R435" s="114"/>
      <c r="S435" s="114"/>
      <c r="T435" s="114"/>
      <c r="U435" s="114"/>
      <c r="V435" s="115"/>
      <c r="W435" s="114"/>
      <c r="X435" s="116" t="str">
        <f t="shared" si="57"/>
        <v/>
      </c>
      <c r="Y435" s="114"/>
      <c r="Z435" s="119"/>
      <c r="AA435" s="120" t="str">
        <f t="shared" si="58"/>
        <v/>
      </c>
      <c r="AB435" s="114"/>
      <c r="AC435" s="116" t="str">
        <f>IFERROR(+VLOOKUP(Z435,[1]BASE!$Z$4:$AA$246,2,0),"")</f>
        <v/>
      </c>
      <c r="AD435" s="121"/>
      <c r="AE435" s="121"/>
      <c r="AF435" s="122">
        <f t="shared" si="59"/>
        <v>0</v>
      </c>
      <c r="AG435" s="123"/>
      <c r="AH435" s="124">
        <v>0</v>
      </c>
      <c r="AI435" s="124">
        <v>0</v>
      </c>
      <c r="AJ435" s="124">
        <v>0</v>
      </c>
      <c r="AK435" s="124">
        <v>0</v>
      </c>
      <c r="AL435" s="124">
        <v>0</v>
      </c>
      <c r="AM435" s="124">
        <v>0</v>
      </c>
      <c r="AN435" s="124">
        <v>0</v>
      </c>
      <c r="AO435" s="124">
        <v>0</v>
      </c>
      <c r="AP435" s="124">
        <v>0</v>
      </c>
      <c r="AQ435" s="124">
        <v>0</v>
      </c>
      <c r="AR435" s="124">
        <v>0</v>
      </c>
      <c r="AS435" s="124">
        <v>0</v>
      </c>
      <c r="AT435" s="125">
        <f t="shared" si="60"/>
        <v>0</v>
      </c>
      <c r="AU435" s="125">
        <f t="shared" si="61"/>
        <v>0</v>
      </c>
      <c r="AV435" s="125">
        <f t="shared" si="62"/>
        <v>0</v>
      </c>
      <c r="AW435" s="125">
        <f t="shared" si="63"/>
        <v>0</v>
      </c>
    </row>
    <row r="436" spans="1:49" s="126" customFormat="1" ht="97.15" customHeight="1" x14ac:dyDescent="0.25">
      <c r="A436" s="113"/>
      <c r="B436" s="114"/>
      <c r="C436" s="115"/>
      <c r="D436" s="116" t="str">
        <f>IFERROR(+VLOOKUP(C436,[1]BASE!$Q$4:$R$241,2,0),"")</f>
        <v/>
      </c>
      <c r="E436" s="116" t="str">
        <f>IFERROR(+VLOOKUP(C436,[1]BASE!$H$4:$N$241,3,0),"")</f>
        <v/>
      </c>
      <c r="F436" s="116" t="str">
        <f>IFERROR(+VLOOKUP(C436,[1]BASE!$H$4:$N$241,4,0),"")</f>
        <v/>
      </c>
      <c r="G436" s="114"/>
      <c r="H436" s="117" t="str">
        <f>+IFERROR(VLOOKUP(G436,[1]BASE!$AL$4:$AM$31,2,0),"")</f>
        <v/>
      </c>
      <c r="I436" s="116" t="str">
        <f>IFERROR(+VLOOKUP(C436,[1]BASE!$AC$4:$AD$176,2,0),"")</f>
        <v/>
      </c>
      <c r="J436" s="115"/>
      <c r="K436" s="114"/>
      <c r="L436" s="116" t="str">
        <f t="shared" si="56"/>
        <v/>
      </c>
      <c r="M436" s="114"/>
      <c r="N436" s="114"/>
      <c r="O436" s="114"/>
      <c r="P436" s="114"/>
      <c r="Q436" s="114"/>
      <c r="R436" s="114"/>
      <c r="S436" s="114"/>
      <c r="T436" s="114"/>
      <c r="U436" s="114"/>
      <c r="V436" s="115"/>
      <c r="W436" s="114"/>
      <c r="X436" s="116" t="str">
        <f t="shared" si="57"/>
        <v/>
      </c>
      <c r="Y436" s="114"/>
      <c r="Z436" s="119"/>
      <c r="AA436" s="120" t="str">
        <f t="shared" si="58"/>
        <v/>
      </c>
      <c r="AB436" s="114"/>
      <c r="AC436" s="116" t="str">
        <f>IFERROR(+VLOOKUP(Z436,[1]BASE!$Z$4:$AA$246,2,0),"")</f>
        <v/>
      </c>
      <c r="AD436" s="121"/>
      <c r="AE436" s="121"/>
      <c r="AF436" s="122">
        <f t="shared" si="59"/>
        <v>0</v>
      </c>
      <c r="AG436" s="123"/>
      <c r="AH436" s="124">
        <v>0</v>
      </c>
      <c r="AI436" s="124">
        <v>0</v>
      </c>
      <c r="AJ436" s="124">
        <v>0</v>
      </c>
      <c r="AK436" s="124">
        <v>0</v>
      </c>
      <c r="AL436" s="124">
        <v>0</v>
      </c>
      <c r="AM436" s="124">
        <v>0</v>
      </c>
      <c r="AN436" s="124">
        <v>0</v>
      </c>
      <c r="AO436" s="124">
        <v>0</v>
      </c>
      <c r="AP436" s="124">
        <v>0</v>
      </c>
      <c r="AQ436" s="124">
        <v>0</v>
      </c>
      <c r="AR436" s="124">
        <v>0</v>
      </c>
      <c r="AS436" s="124">
        <v>0</v>
      </c>
      <c r="AT436" s="125">
        <f t="shared" si="60"/>
        <v>0</v>
      </c>
      <c r="AU436" s="125">
        <f t="shared" si="61"/>
        <v>0</v>
      </c>
      <c r="AV436" s="125">
        <f t="shared" si="62"/>
        <v>0</v>
      </c>
      <c r="AW436" s="125">
        <f t="shared" si="63"/>
        <v>0</v>
      </c>
    </row>
    <row r="437" spans="1:49" s="126" customFormat="1" ht="97.15" customHeight="1" x14ac:dyDescent="0.25">
      <c r="A437" s="113"/>
      <c r="B437" s="114"/>
      <c r="C437" s="115"/>
      <c r="D437" s="116" t="str">
        <f>IFERROR(+VLOOKUP(C437,[1]BASE!$Q$4:$R$241,2,0),"")</f>
        <v/>
      </c>
      <c r="E437" s="116" t="str">
        <f>IFERROR(+VLOOKUP(C437,[1]BASE!$H$4:$N$241,3,0),"")</f>
        <v/>
      </c>
      <c r="F437" s="116" t="str">
        <f>IFERROR(+VLOOKUP(C437,[1]BASE!$H$4:$N$241,4,0),"")</f>
        <v/>
      </c>
      <c r="G437" s="114"/>
      <c r="H437" s="117" t="str">
        <f>+IFERROR(VLOOKUP(G437,[1]BASE!$AL$4:$AM$31,2,0),"")</f>
        <v/>
      </c>
      <c r="I437" s="116" t="str">
        <f>IFERROR(+VLOOKUP(C437,[1]BASE!$AC$4:$AD$176,2,0),"")</f>
        <v/>
      </c>
      <c r="J437" s="115"/>
      <c r="K437" s="114"/>
      <c r="L437" s="116" t="str">
        <f t="shared" si="56"/>
        <v/>
      </c>
      <c r="M437" s="114"/>
      <c r="N437" s="114"/>
      <c r="O437" s="114"/>
      <c r="P437" s="114"/>
      <c r="Q437" s="114"/>
      <c r="R437" s="114"/>
      <c r="S437" s="114"/>
      <c r="T437" s="114"/>
      <c r="U437" s="114"/>
      <c r="V437" s="115"/>
      <c r="W437" s="114"/>
      <c r="X437" s="116" t="str">
        <f t="shared" si="57"/>
        <v/>
      </c>
      <c r="Y437" s="114"/>
      <c r="Z437" s="119"/>
      <c r="AA437" s="120" t="str">
        <f t="shared" si="58"/>
        <v/>
      </c>
      <c r="AB437" s="114"/>
      <c r="AC437" s="116" t="str">
        <f>IFERROR(+VLOOKUP(Z437,[1]BASE!$Z$4:$AA$246,2,0),"")</f>
        <v/>
      </c>
      <c r="AD437" s="121"/>
      <c r="AE437" s="121"/>
      <c r="AF437" s="122">
        <f t="shared" si="59"/>
        <v>0</v>
      </c>
      <c r="AG437" s="123"/>
      <c r="AH437" s="124">
        <v>0</v>
      </c>
      <c r="AI437" s="124">
        <v>0</v>
      </c>
      <c r="AJ437" s="124">
        <v>0</v>
      </c>
      <c r="AK437" s="124">
        <v>0</v>
      </c>
      <c r="AL437" s="124">
        <v>0</v>
      </c>
      <c r="AM437" s="124">
        <v>0</v>
      </c>
      <c r="AN437" s="124">
        <v>0</v>
      </c>
      <c r="AO437" s="124">
        <v>0</v>
      </c>
      <c r="AP437" s="124">
        <v>0</v>
      </c>
      <c r="AQ437" s="124">
        <v>0</v>
      </c>
      <c r="AR437" s="124">
        <v>0</v>
      </c>
      <c r="AS437" s="124">
        <v>0</v>
      </c>
      <c r="AT437" s="125">
        <f t="shared" si="60"/>
        <v>0</v>
      </c>
      <c r="AU437" s="125">
        <f t="shared" si="61"/>
        <v>0</v>
      </c>
      <c r="AV437" s="125">
        <f t="shared" si="62"/>
        <v>0</v>
      </c>
      <c r="AW437" s="125">
        <f t="shared" si="63"/>
        <v>0</v>
      </c>
    </row>
    <row r="438" spans="1:49" s="126" customFormat="1" ht="97.15" customHeight="1" x14ac:dyDescent="0.25">
      <c r="A438" s="113"/>
      <c r="B438" s="114"/>
      <c r="C438" s="115"/>
      <c r="D438" s="116" t="str">
        <f>IFERROR(+VLOOKUP(C438,[1]BASE!$Q$4:$R$241,2,0),"")</f>
        <v/>
      </c>
      <c r="E438" s="116" t="str">
        <f>IFERROR(+VLOOKUP(C438,[1]BASE!$H$4:$N$241,3,0),"")</f>
        <v/>
      </c>
      <c r="F438" s="116" t="str">
        <f>IFERROR(+VLOOKUP(C438,[1]BASE!$H$4:$N$241,4,0),"")</f>
        <v/>
      </c>
      <c r="G438" s="114"/>
      <c r="H438" s="117" t="str">
        <f>+IFERROR(VLOOKUP(G438,[1]BASE!$AL$4:$AM$31,2,0),"")</f>
        <v/>
      </c>
      <c r="I438" s="116" t="str">
        <f>IFERROR(+VLOOKUP(C438,[1]BASE!$AC$4:$AD$176,2,0),"")</f>
        <v/>
      </c>
      <c r="J438" s="115"/>
      <c r="K438" s="114"/>
      <c r="L438" s="116" t="str">
        <f t="shared" si="56"/>
        <v/>
      </c>
      <c r="M438" s="114"/>
      <c r="N438" s="114"/>
      <c r="O438" s="114"/>
      <c r="P438" s="114"/>
      <c r="Q438" s="114"/>
      <c r="R438" s="114"/>
      <c r="S438" s="114"/>
      <c r="T438" s="114"/>
      <c r="U438" s="114"/>
      <c r="V438" s="115"/>
      <c r="W438" s="114"/>
      <c r="X438" s="116" t="str">
        <f t="shared" si="57"/>
        <v/>
      </c>
      <c r="Y438" s="114"/>
      <c r="Z438" s="119"/>
      <c r="AA438" s="120" t="str">
        <f t="shared" si="58"/>
        <v/>
      </c>
      <c r="AB438" s="114"/>
      <c r="AC438" s="116" t="str">
        <f>IFERROR(+VLOOKUP(Z438,[1]BASE!$Z$4:$AA$246,2,0),"")</f>
        <v/>
      </c>
      <c r="AD438" s="121"/>
      <c r="AE438" s="121"/>
      <c r="AF438" s="122">
        <f t="shared" si="59"/>
        <v>0</v>
      </c>
      <c r="AG438" s="123"/>
      <c r="AH438" s="124">
        <v>0</v>
      </c>
      <c r="AI438" s="124">
        <v>0</v>
      </c>
      <c r="AJ438" s="124">
        <v>0</v>
      </c>
      <c r="AK438" s="124">
        <v>0</v>
      </c>
      <c r="AL438" s="124">
        <v>0</v>
      </c>
      <c r="AM438" s="124">
        <v>0</v>
      </c>
      <c r="AN438" s="124">
        <v>0</v>
      </c>
      <c r="AO438" s="124">
        <v>0</v>
      </c>
      <c r="AP438" s="124">
        <v>0</v>
      </c>
      <c r="AQ438" s="124">
        <v>0</v>
      </c>
      <c r="AR438" s="124">
        <v>0</v>
      </c>
      <c r="AS438" s="124">
        <v>0</v>
      </c>
      <c r="AT438" s="125">
        <f t="shared" si="60"/>
        <v>0</v>
      </c>
      <c r="AU438" s="125">
        <f t="shared" si="61"/>
        <v>0</v>
      </c>
      <c r="AV438" s="125">
        <f t="shared" si="62"/>
        <v>0</v>
      </c>
      <c r="AW438" s="125">
        <f t="shared" si="63"/>
        <v>0</v>
      </c>
    </row>
    <row r="439" spans="1:49" s="126" customFormat="1" ht="97.15" customHeight="1" x14ac:dyDescent="0.25">
      <c r="A439" s="113"/>
      <c r="B439" s="114"/>
      <c r="C439" s="115"/>
      <c r="D439" s="116" t="str">
        <f>IFERROR(+VLOOKUP(C439,[1]BASE!$Q$4:$R$241,2,0),"")</f>
        <v/>
      </c>
      <c r="E439" s="116" t="str">
        <f>IFERROR(+VLOOKUP(C439,[1]BASE!$H$4:$N$241,3,0),"")</f>
        <v/>
      </c>
      <c r="F439" s="116" t="str">
        <f>IFERROR(+VLOOKUP(C439,[1]BASE!$H$4:$N$241,4,0),"")</f>
        <v/>
      </c>
      <c r="G439" s="114"/>
      <c r="H439" s="117" t="str">
        <f>+IFERROR(VLOOKUP(G439,[1]BASE!$AL$4:$AM$31,2,0),"")</f>
        <v/>
      </c>
      <c r="I439" s="116" t="str">
        <f>IFERROR(+VLOOKUP(C439,[1]BASE!$AC$4:$AD$176,2,0),"")</f>
        <v/>
      </c>
      <c r="J439" s="115"/>
      <c r="K439" s="114"/>
      <c r="L439" s="116" t="str">
        <f t="shared" si="56"/>
        <v/>
      </c>
      <c r="M439" s="114"/>
      <c r="N439" s="114"/>
      <c r="O439" s="114"/>
      <c r="P439" s="114"/>
      <c r="Q439" s="114"/>
      <c r="R439" s="114"/>
      <c r="S439" s="114"/>
      <c r="T439" s="114"/>
      <c r="U439" s="114"/>
      <c r="V439" s="115"/>
      <c r="W439" s="114"/>
      <c r="X439" s="116" t="str">
        <f t="shared" si="57"/>
        <v/>
      </c>
      <c r="Y439" s="114"/>
      <c r="Z439" s="119"/>
      <c r="AA439" s="120" t="str">
        <f t="shared" si="58"/>
        <v/>
      </c>
      <c r="AB439" s="114"/>
      <c r="AC439" s="116" t="str">
        <f>IFERROR(+VLOOKUP(Z439,[1]BASE!$Z$4:$AA$246,2,0),"")</f>
        <v/>
      </c>
      <c r="AD439" s="121"/>
      <c r="AE439" s="121"/>
      <c r="AF439" s="122">
        <f t="shared" si="59"/>
        <v>0</v>
      </c>
      <c r="AG439" s="123"/>
      <c r="AH439" s="124">
        <v>0</v>
      </c>
      <c r="AI439" s="124">
        <v>0</v>
      </c>
      <c r="AJ439" s="124">
        <v>0</v>
      </c>
      <c r="AK439" s="124">
        <v>0</v>
      </c>
      <c r="AL439" s="124">
        <v>0</v>
      </c>
      <c r="AM439" s="124">
        <v>0</v>
      </c>
      <c r="AN439" s="124">
        <v>0</v>
      </c>
      <c r="AO439" s="124">
        <v>0</v>
      </c>
      <c r="AP439" s="124">
        <v>0</v>
      </c>
      <c r="AQ439" s="124">
        <v>0</v>
      </c>
      <c r="AR439" s="124">
        <v>0</v>
      </c>
      <c r="AS439" s="124">
        <v>0</v>
      </c>
      <c r="AT439" s="125">
        <f t="shared" si="60"/>
        <v>0</v>
      </c>
      <c r="AU439" s="125">
        <f t="shared" si="61"/>
        <v>0</v>
      </c>
      <c r="AV439" s="125">
        <f t="shared" si="62"/>
        <v>0</v>
      </c>
      <c r="AW439" s="125">
        <f t="shared" si="63"/>
        <v>0</v>
      </c>
    </row>
    <row r="440" spans="1:49" s="126" customFormat="1" ht="97.15" customHeight="1" x14ac:dyDescent="0.25">
      <c r="A440" s="113"/>
      <c r="B440" s="114"/>
      <c r="C440" s="115"/>
      <c r="D440" s="116" t="str">
        <f>IFERROR(+VLOOKUP(C440,[1]BASE!$Q$4:$R$241,2,0),"")</f>
        <v/>
      </c>
      <c r="E440" s="116" t="str">
        <f>IFERROR(+VLOOKUP(C440,[1]BASE!$H$4:$N$241,3,0),"")</f>
        <v/>
      </c>
      <c r="F440" s="116" t="str">
        <f>IFERROR(+VLOOKUP(C440,[1]BASE!$H$4:$N$241,4,0),"")</f>
        <v/>
      </c>
      <c r="G440" s="114"/>
      <c r="H440" s="117" t="str">
        <f>+IFERROR(VLOOKUP(G440,[1]BASE!$AL$4:$AM$31,2,0),"")</f>
        <v/>
      </c>
      <c r="I440" s="116" t="str">
        <f>IFERROR(+VLOOKUP(C440,[1]BASE!$AC$4:$AD$176,2,0),"")</f>
        <v/>
      </c>
      <c r="J440" s="115"/>
      <c r="K440" s="114"/>
      <c r="L440" s="116" t="str">
        <f t="shared" si="56"/>
        <v/>
      </c>
      <c r="M440" s="114"/>
      <c r="N440" s="114"/>
      <c r="O440" s="114"/>
      <c r="P440" s="114"/>
      <c r="Q440" s="114"/>
      <c r="R440" s="114"/>
      <c r="S440" s="114"/>
      <c r="T440" s="114"/>
      <c r="U440" s="114"/>
      <c r="V440" s="115"/>
      <c r="W440" s="114"/>
      <c r="X440" s="116" t="str">
        <f t="shared" si="57"/>
        <v/>
      </c>
      <c r="Y440" s="114"/>
      <c r="Z440" s="119"/>
      <c r="AA440" s="120" t="str">
        <f t="shared" si="58"/>
        <v/>
      </c>
      <c r="AB440" s="114"/>
      <c r="AC440" s="116" t="str">
        <f>IFERROR(+VLOOKUP(Z440,[1]BASE!$Z$4:$AA$246,2,0),"")</f>
        <v/>
      </c>
      <c r="AD440" s="121"/>
      <c r="AE440" s="121"/>
      <c r="AF440" s="122">
        <f t="shared" si="59"/>
        <v>0</v>
      </c>
      <c r="AG440" s="123"/>
      <c r="AH440" s="124">
        <v>0</v>
      </c>
      <c r="AI440" s="124">
        <v>0</v>
      </c>
      <c r="AJ440" s="124">
        <v>0</v>
      </c>
      <c r="AK440" s="124">
        <v>0</v>
      </c>
      <c r="AL440" s="124">
        <v>0</v>
      </c>
      <c r="AM440" s="124">
        <v>0</v>
      </c>
      <c r="AN440" s="124">
        <v>0</v>
      </c>
      <c r="AO440" s="124">
        <v>0</v>
      </c>
      <c r="AP440" s="124">
        <v>0</v>
      </c>
      <c r="AQ440" s="124">
        <v>0</v>
      </c>
      <c r="AR440" s="124">
        <v>0</v>
      </c>
      <c r="AS440" s="124">
        <v>0</v>
      </c>
      <c r="AT440" s="125">
        <f t="shared" si="60"/>
        <v>0</v>
      </c>
      <c r="AU440" s="125">
        <f t="shared" si="61"/>
        <v>0</v>
      </c>
      <c r="AV440" s="125">
        <f t="shared" si="62"/>
        <v>0</v>
      </c>
      <c r="AW440" s="125">
        <f t="shared" si="63"/>
        <v>0</v>
      </c>
    </row>
    <row r="441" spans="1:49" s="126" customFormat="1" ht="97.15" customHeight="1" x14ac:dyDescent="0.25">
      <c r="A441" s="113"/>
      <c r="B441" s="114"/>
      <c r="C441" s="115"/>
      <c r="D441" s="116" t="str">
        <f>IFERROR(+VLOOKUP(C441,[1]BASE!$Q$4:$R$241,2,0),"")</f>
        <v/>
      </c>
      <c r="E441" s="116" t="str">
        <f>IFERROR(+VLOOKUP(C441,[1]BASE!$H$4:$N$241,3,0),"")</f>
        <v/>
      </c>
      <c r="F441" s="116" t="str">
        <f>IFERROR(+VLOOKUP(C441,[1]BASE!$H$4:$N$241,4,0),"")</f>
        <v/>
      </c>
      <c r="G441" s="114"/>
      <c r="H441" s="117" t="str">
        <f>+IFERROR(VLOOKUP(G441,[1]BASE!$AL$4:$AM$31,2,0),"")</f>
        <v/>
      </c>
      <c r="I441" s="116" t="str">
        <f>IFERROR(+VLOOKUP(C441,[1]BASE!$AC$4:$AD$176,2,0),"")</f>
        <v/>
      </c>
      <c r="J441" s="115"/>
      <c r="K441" s="114"/>
      <c r="L441" s="116" t="str">
        <f t="shared" si="56"/>
        <v/>
      </c>
      <c r="M441" s="114"/>
      <c r="N441" s="114"/>
      <c r="O441" s="114"/>
      <c r="P441" s="114"/>
      <c r="Q441" s="114"/>
      <c r="R441" s="114"/>
      <c r="S441" s="114"/>
      <c r="T441" s="114"/>
      <c r="U441" s="114"/>
      <c r="V441" s="115"/>
      <c r="W441" s="114"/>
      <c r="X441" s="116" t="str">
        <f t="shared" si="57"/>
        <v/>
      </c>
      <c r="Y441" s="114"/>
      <c r="Z441" s="119"/>
      <c r="AA441" s="120" t="str">
        <f t="shared" si="58"/>
        <v/>
      </c>
      <c r="AB441" s="114"/>
      <c r="AC441" s="116" t="str">
        <f>IFERROR(+VLOOKUP(Z441,[1]BASE!$Z$4:$AA$246,2,0),"")</f>
        <v/>
      </c>
      <c r="AD441" s="121"/>
      <c r="AE441" s="121"/>
      <c r="AF441" s="122">
        <f t="shared" si="59"/>
        <v>0</v>
      </c>
      <c r="AG441" s="123"/>
      <c r="AH441" s="124">
        <v>0</v>
      </c>
      <c r="AI441" s="124">
        <v>0</v>
      </c>
      <c r="AJ441" s="124">
        <v>0</v>
      </c>
      <c r="AK441" s="124">
        <v>0</v>
      </c>
      <c r="AL441" s="124">
        <v>0</v>
      </c>
      <c r="AM441" s="124">
        <v>0</v>
      </c>
      <c r="AN441" s="124">
        <v>0</v>
      </c>
      <c r="AO441" s="124">
        <v>0</v>
      </c>
      <c r="AP441" s="124">
        <v>0</v>
      </c>
      <c r="AQ441" s="124">
        <v>0</v>
      </c>
      <c r="AR441" s="124">
        <v>0</v>
      </c>
      <c r="AS441" s="124">
        <v>0</v>
      </c>
      <c r="AT441" s="125">
        <f t="shared" si="60"/>
        <v>0</v>
      </c>
      <c r="AU441" s="125">
        <f t="shared" si="61"/>
        <v>0</v>
      </c>
      <c r="AV441" s="125">
        <f t="shared" si="62"/>
        <v>0</v>
      </c>
      <c r="AW441" s="125">
        <f t="shared" si="63"/>
        <v>0</v>
      </c>
    </row>
    <row r="442" spans="1:49" s="126" customFormat="1" ht="97.15" customHeight="1" x14ac:dyDescent="0.25">
      <c r="A442" s="113"/>
      <c r="B442" s="114"/>
      <c r="C442" s="115"/>
      <c r="D442" s="116" t="str">
        <f>IFERROR(+VLOOKUP(C442,[1]BASE!$Q$4:$R$241,2,0),"")</f>
        <v/>
      </c>
      <c r="E442" s="116" t="str">
        <f>IFERROR(+VLOOKUP(C442,[1]BASE!$H$4:$N$241,3,0),"")</f>
        <v/>
      </c>
      <c r="F442" s="116" t="str">
        <f>IFERROR(+VLOOKUP(C442,[1]BASE!$H$4:$N$241,4,0),"")</f>
        <v/>
      </c>
      <c r="G442" s="114"/>
      <c r="H442" s="117" t="str">
        <f>+IFERROR(VLOOKUP(G442,[1]BASE!$AL$4:$AM$31,2,0),"")</f>
        <v/>
      </c>
      <c r="I442" s="116" t="str">
        <f>IFERROR(+VLOOKUP(C442,[1]BASE!$AC$4:$AD$176,2,0),"")</f>
        <v/>
      </c>
      <c r="J442" s="115"/>
      <c r="K442" s="114"/>
      <c r="L442" s="116" t="str">
        <f t="shared" si="56"/>
        <v/>
      </c>
      <c r="M442" s="114"/>
      <c r="N442" s="114"/>
      <c r="O442" s="114"/>
      <c r="P442" s="114"/>
      <c r="Q442" s="114"/>
      <c r="R442" s="114"/>
      <c r="S442" s="114"/>
      <c r="T442" s="114"/>
      <c r="U442" s="114"/>
      <c r="V442" s="115"/>
      <c r="W442" s="114"/>
      <c r="X442" s="116" t="str">
        <f t="shared" si="57"/>
        <v/>
      </c>
      <c r="Y442" s="114"/>
      <c r="Z442" s="119"/>
      <c r="AA442" s="120" t="str">
        <f t="shared" si="58"/>
        <v/>
      </c>
      <c r="AB442" s="114"/>
      <c r="AC442" s="116" t="str">
        <f>IFERROR(+VLOOKUP(Z442,[1]BASE!$Z$4:$AA$246,2,0),"")</f>
        <v/>
      </c>
      <c r="AD442" s="121"/>
      <c r="AE442" s="121"/>
      <c r="AF442" s="122">
        <f t="shared" si="59"/>
        <v>0</v>
      </c>
      <c r="AG442" s="123"/>
      <c r="AH442" s="124">
        <v>0</v>
      </c>
      <c r="AI442" s="124">
        <v>0</v>
      </c>
      <c r="AJ442" s="124">
        <v>0</v>
      </c>
      <c r="AK442" s="124">
        <v>0</v>
      </c>
      <c r="AL442" s="124">
        <v>0</v>
      </c>
      <c r="AM442" s="124">
        <v>0</v>
      </c>
      <c r="AN442" s="124">
        <v>0</v>
      </c>
      <c r="AO442" s="124">
        <v>0</v>
      </c>
      <c r="AP442" s="124">
        <v>0</v>
      </c>
      <c r="AQ442" s="124">
        <v>0</v>
      </c>
      <c r="AR442" s="124">
        <v>0</v>
      </c>
      <c r="AS442" s="124">
        <v>0</v>
      </c>
      <c r="AT442" s="125">
        <f t="shared" si="60"/>
        <v>0</v>
      </c>
      <c r="AU442" s="125">
        <f t="shared" si="61"/>
        <v>0</v>
      </c>
      <c r="AV442" s="125">
        <f t="shared" si="62"/>
        <v>0</v>
      </c>
      <c r="AW442" s="125">
        <f t="shared" si="63"/>
        <v>0</v>
      </c>
    </row>
    <row r="443" spans="1:49" s="126" customFormat="1" ht="97.15" customHeight="1" x14ac:dyDescent="0.25">
      <c r="A443" s="113"/>
      <c r="B443" s="114"/>
      <c r="C443" s="115"/>
      <c r="D443" s="116" t="str">
        <f>IFERROR(+VLOOKUP(C443,[1]BASE!$Q$4:$R$241,2,0),"")</f>
        <v/>
      </c>
      <c r="E443" s="116" t="str">
        <f>IFERROR(+VLOOKUP(C443,[1]BASE!$H$4:$N$241,3,0),"")</f>
        <v/>
      </c>
      <c r="F443" s="116" t="str">
        <f>IFERROR(+VLOOKUP(C443,[1]BASE!$H$4:$N$241,4,0),"")</f>
        <v/>
      </c>
      <c r="G443" s="114"/>
      <c r="H443" s="117" t="str">
        <f>+IFERROR(VLOOKUP(G443,[1]BASE!$AL$4:$AM$31,2,0),"")</f>
        <v/>
      </c>
      <c r="I443" s="116" t="str">
        <f>IFERROR(+VLOOKUP(C443,[1]BASE!$AC$4:$AD$176,2,0),"")</f>
        <v/>
      </c>
      <c r="J443" s="115"/>
      <c r="K443" s="114"/>
      <c r="L443" s="116" t="str">
        <f t="shared" si="56"/>
        <v/>
      </c>
      <c r="M443" s="114"/>
      <c r="N443" s="114"/>
      <c r="O443" s="114"/>
      <c r="P443" s="114"/>
      <c r="Q443" s="114"/>
      <c r="R443" s="114"/>
      <c r="S443" s="114"/>
      <c r="T443" s="114"/>
      <c r="U443" s="114"/>
      <c r="V443" s="115"/>
      <c r="W443" s="114"/>
      <c r="X443" s="116" t="str">
        <f t="shared" si="57"/>
        <v/>
      </c>
      <c r="Y443" s="114"/>
      <c r="Z443" s="119"/>
      <c r="AA443" s="120" t="str">
        <f t="shared" si="58"/>
        <v/>
      </c>
      <c r="AB443" s="114"/>
      <c r="AC443" s="116" t="str">
        <f>IFERROR(+VLOOKUP(Z443,[1]BASE!$Z$4:$AA$246,2,0),"")</f>
        <v/>
      </c>
      <c r="AD443" s="121"/>
      <c r="AE443" s="121"/>
      <c r="AF443" s="122">
        <f t="shared" si="59"/>
        <v>0</v>
      </c>
      <c r="AG443" s="123"/>
      <c r="AH443" s="124">
        <v>0</v>
      </c>
      <c r="AI443" s="124">
        <v>0</v>
      </c>
      <c r="AJ443" s="124">
        <v>0</v>
      </c>
      <c r="AK443" s="124">
        <v>0</v>
      </c>
      <c r="AL443" s="124">
        <v>0</v>
      </c>
      <c r="AM443" s="124">
        <v>0</v>
      </c>
      <c r="AN443" s="124">
        <v>0</v>
      </c>
      <c r="AO443" s="124">
        <v>0</v>
      </c>
      <c r="AP443" s="124">
        <v>0</v>
      </c>
      <c r="AQ443" s="124">
        <v>0</v>
      </c>
      <c r="AR443" s="124">
        <v>0</v>
      </c>
      <c r="AS443" s="124">
        <v>0</v>
      </c>
      <c r="AT443" s="125">
        <f t="shared" si="60"/>
        <v>0</v>
      </c>
      <c r="AU443" s="125">
        <f t="shared" si="61"/>
        <v>0</v>
      </c>
      <c r="AV443" s="125">
        <f t="shared" si="62"/>
        <v>0</v>
      </c>
      <c r="AW443" s="125">
        <f t="shared" si="63"/>
        <v>0</v>
      </c>
    </row>
    <row r="444" spans="1:49" s="126" customFormat="1" ht="97.15" customHeight="1" x14ac:dyDescent="0.25">
      <c r="A444" s="113"/>
      <c r="B444" s="114"/>
      <c r="C444" s="115"/>
      <c r="D444" s="116" t="str">
        <f>IFERROR(+VLOOKUP(C444,[1]BASE!$Q$4:$R$241,2,0),"")</f>
        <v/>
      </c>
      <c r="E444" s="116" t="str">
        <f>IFERROR(+VLOOKUP(C444,[1]BASE!$H$4:$N$241,3,0),"")</f>
        <v/>
      </c>
      <c r="F444" s="116" t="str">
        <f>IFERROR(+VLOOKUP(C444,[1]BASE!$H$4:$N$241,4,0),"")</f>
        <v/>
      </c>
      <c r="G444" s="114"/>
      <c r="H444" s="117" t="str">
        <f>+IFERROR(VLOOKUP(G444,[1]BASE!$AL$4:$AM$31,2,0),"")</f>
        <v/>
      </c>
      <c r="I444" s="116" t="str">
        <f>IFERROR(+VLOOKUP(C444,[1]BASE!$AC$4:$AD$176,2,0),"")</f>
        <v/>
      </c>
      <c r="J444" s="115"/>
      <c r="K444" s="114"/>
      <c r="L444" s="116" t="str">
        <f t="shared" si="56"/>
        <v/>
      </c>
      <c r="M444" s="114"/>
      <c r="N444" s="114"/>
      <c r="O444" s="114"/>
      <c r="P444" s="114"/>
      <c r="Q444" s="114"/>
      <c r="R444" s="114"/>
      <c r="S444" s="114"/>
      <c r="T444" s="114"/>
      <c r="U444" s="114"/>
      <c r="V444" s="115"/>
      <c r="W444" s="114"/>
      <c r="X444" s="116" t="str">
        <f t="shared" si="57"/>
        <v/>
      </c>
      <c r="Y444" s="114"/>
      <c r="Z444" s="119"/>
      <c r="AA444" s="120" t="str">
        <f t="shared" si="58"/>
        <v/>
      </c>
      <c r="AB444" s="114"/>
      <c r="AC444" s="116" t="str">
        <f>IFERROR(+VLOOKUP(Z444,[1]BASE!$Z$4:$AA$246,2,0),"")</f>
        <v/>
      </c>
      <c r="AD444" s="121"/>
      <c r="AE444" s="121"/>
      <c r="AF444" s="122">
        <f t="shared" si="59"/>
        <v>0</v>
      </c>
      <c r="AG444" s="123"/>
      <c r="AH444" s="124">
        <v>0</v>
      </c>
      <c r="AI444" s="124">
        <v>0</v>
      </c>
      <c r="AJ444" s="124">
        <v>0</v>
      </c>
      <c r="AK444" s="124">
        <v>0</v>
      </c>
      <c r="AL444" s="124">
        <v>0</v>
      </c>
      <c r="AM444" s="124">
        <v>0</v>
      </c>
      <c r="AN444" s="124">
        <v>0</v>
      </c>
      <c r="AO444" s="124">
        <v>0</v>
      </c>
      <c r="AP444" s="124">
        <v>0</v>
      </c>
      <c r="AQ444" s="124">
        <v>0</v>
      </c>
      <c r="AR444" s="124">
        <v>0</v>
      </c>
      <c r="AS444" s="124">
        <v>0</v>
      </c>
      <c r="AT444" s="125">
        <f t="shared" si="60"/>
        <v>0</v>
      </c>
      <c r="AU444" s="125">
        <f t="shared" si="61"/>
        <v>0</v>
      </c>
      <c r="AV444" s="125">
        <f t="shared" si="62"/>
        <v>0</v>
      </c>
      <c r="AW444" s="125">
        <f t="shared" si="63"/>
        <v>0</v>
      </c>
    </row>
    <row r="445" spans="1:49" s="126" customFormat="1" ht="97.15" customHeight="1" x14ac:dyDescent="0.25">
      <c r="A445" s="113"/>
      <c r="B445" s="114"/>
      <c r="C445" s="115"/>
      <c r="D445" s="116" t="str">
        <f>IFERROR(+VLOOKUP(C445,[1]BASE!$Q$4:$R$241,2,0),"")</f>
        <v/>
      </c>
      <c r="E445" s="116" t="str">
        <f>IFERROR(+VLOOKUP(C445,[1]BASE!$H$4:$N$241,3,0),"")</f>
        <v/>
      </c>
      <c r="F445" s="116" t="str">
        <f>IFERROR(+VLOOKUP(C445,[1]BASE!$H$4:$N$241,4,0),"")</f>
        <v/>
      </c>
      <c r="G445" s="114"/>
      <c r="H445" s="117" t="str">
        <f>+IFERROR(VLOOKUP(G445,[1]BASE!$AL$4:$AM$31,2,0),"")</f>
        <v/>
      </c>
      <c r="I445" s="116" t="str">
        <f>IFERROR(+VLOOKUP(C445,[1]BASE!$AC$4:$AD$176,2,0),"")</f>
        <v/>
      </c>
      <c r="J445" s="115"/>
      <c r="K445" s="114"/>
      <c r="L445" s="116" t="str">
        <f t="shared" si="56"/>
        <v/>
      </c>
      <c r="M445" s="114"/>
      <c r="N445" s="114"/>
      <c r="O445" s="114"/>
      <c r="P445" s="114"/>
      <c r="Q445" s="114"/>
      <c r="R445" s="114"/>
      <c r="S445" s="114"/>
      <c r="T445" s="114"/>
      <c r="U445" s="114"/>
      <c r="V445" s="115"/>
      <c r="W445" s="114"/>
      <c r="X445" s="116" t="str">
        <f t="shared" si="57"/>
        <v/>
      </c>
      <c r="Y445" s="114"/>
      <c r="Z445" s="119"/>
      <c r="AA445" s="120" t="str">
        <f t="shared" si="58"/>
        <v/>
      </c>
      <c r="AB445" s="114"/>
      <c r="AC445" s="116" t="str">
        <f>IFERROR(+VLOOKUP(Z445,[1]BASE!$Z$4:$AA$246,2,0),"")</f>
        <v/>
      </c>
      <c r="AD445" s="121"/>
      <c r="AE445" s="121"/>
      <c r="AF445" s="122">
        <f t="shared" si="59"/>
        <v>0</v>
      </c>
      <c r="AG445" s="123"/>
      <c r="AH445" s="124">
        <v>0</v>
      </c>
      <c r="AI445" s="124">
        <v>0</v>
      </c>
      <c r="AJ445" s="124">
        <v>0</v>
      </c>
      <c r="AK445" s="124">
        <v>0</v>
      </c>
      <c r="AL445" s="124">
        <v>0</v>
      </c>
      <c r="AM445" s="124">
        <v>0</v>
      </c>
      <c r="AN445" s="124">
        <v>0</v>
      </c>
      <c r="AO445" s="124">
        <v>0</v>
      </c>
      <c r="AP445" s="124">
        <v>0</v>
      </c>
      <c r="AQ445" s="124">
        <v>0</v>
      </c>
      <c r="AR445" s="124">
        <v>0</v>
      </c>
      <c r="AS445" s="124">
        <v>0</v>
      </c>
      <c r="AT445" s="125">
        <f t="shared" si="60"/>
        <v>0</v>
      </c>
      <c r="AU445" s="125">
        <f t="shared" si="61"/>
        <v>0</v>
      </c>
      <c r="AV445" s="125">
        <f t="shared" si="62"/>
        <v>0</v>
      </c>
      <c r="AW445" s="125">
        <f t="shared" si="63"/>
        <v>0</v>
      </c>
    </row>
    <row r="446" spans="1:49" s="126" customFormat="1" ht="97.15" customHeight="1" x14ac:dyDescent="0.25">
      <c r="A446" s="113"/>
      <c r="B446" s="114"/>
      <c r="C446" s="115"/>
      <c r="D446" s="116" t="str">
        <f>IFERROR(+VLOOKUP(C446,[1]BASE!$Q$4:$R$241,2,0),"")</f>
        <v/>
      </c>
      <c r="E446" s="116" t="str">
        <f>IFERROR(+VLOOKUP(C446,[1]BASE!$H$4:$N$241,3,0),"")</f>
        <v/>
      </c>
      <c r="F446" s="116" t="str">
        <f>IFERROR(+VLOOKUP(C446,[1]BASE!$H$4:$N$241,4,0),"")</f>
        <v/>
      </c>
      <c r="G446" s="114"/>
      <c r="H446" s="117" t="str">
        <f>+IFERROR(VLOOKUP(G446,[1]BASE!$AL$4:$AM$31,2,0),"")</f>
        <v/>
      </c>
      <c r="I446" s="116" t="str">
        <f>IFERROR(+VLOOKUP(C446,[1]BASE!$AC$4:$AD$176,2,0),"")</f>
        <v/>
      </c>
      <c r="J446" s="115"/>
      <c r="K446" s="114"/>
      <c r="L446" s="116" t="str">
        <f t="shared" si="56"/>
        <v/>
      </c>
      <c r="M446" s="114"/>
      <c r="N446" s="114"/>
      <c r="O446" s="114"/>
      <c r="P446" s="114"/>
      <c r="Q446" s="114"/>
      <c r="R446" s="114"/>
      <c r="S446" s="114"/>
      <c r="T446" s="114"/>
      <c r="U446" s="114"/>
      <c r="V446" s="115"/>
      <c r="W446" s="114"/>
      <c r="X446" s="116" t="str">
        <f t="shared" si="57"/>
        <v/>
      </c>
      <c r="Y446" s="114"/>
      <c r="Z446" s="119"/>
      <c r="AA446" s="120" t="str">
        <f t="shared" si="58"/>
        <v/>
      </c>
      <c r="AB446" s="114"/>
      <c r="AC446" s="116" t="str">
        <f>IFERROR(+VLOOKUP(Z446,[1]BASE!$Z$4:$AA$246,2,0),"")</f>
        <v/>
      </c>
      <c r="AD446" s="121"/>
      <c r="AE446" s="121"/>
      <c r="AF446" s="122">
        <f t="shared" si="59"/>
        <v>0</v>
      </c>
      <c r="AG446" s="123"/>
      <c r="AH446" s="124">
        <v>0</v>
      </c>
      <c r="AI446" s="124">
        <v>0</v>
      </c>
      <c r="AJ446" s="124">
        <v>0</v>
      </c>
      <c r="AK446" s="124">
        <v>0</v>
      </c>
      <c r="AL446" s="124">
        <v>0</v>
      </c>
      <c r="AM446" s="124">
        <v>0</v>
      </c>
      <c r="AN446" s="124">
        <v>0</v>
      </c>
      <c r="AO446" s="124">
        <v>0</v>
      </c>
      <c r="AP446" s="124">
        <v>0</v>
      </c>
      <c r="AQ446" s="124">
        <v>0</v>
      </c>
      <c r="AR446" s="124">
        <v>0</v>
      </c>
      <c r="AS446" s="124">
        <v>0</v>
      </c>
      <c r="AT446" s="125">
        <f t="shared" si="60"/>
        <v>0</v>
      </c>
      <c r="AU446" s="125">
        <f t="shared" si="61"/>
        <v>0</v>
      </c>
      <c r="AV446" s="125">
        <f t="shared" si="62"/>
        <v>0</v>
      </c>
      <c r="AW446" s="125">
        <f t="shared" si="63"/>
        <v>0</v>
      </c>
    </row>
    <row r="447" spans="1:49" s="126" customFormat="1" ht="97.15" customHeight="1" x14ac:dyDescent="0.25">
      <c r="A447" s="113"/>
      <c r="B447" s="114"/>
      <c r="C447" s="115"/>
      <c r="D447" s="116" t="str">
        <f>IFERROR(+VLOOKUP(C447,[1]BASE!$Q$4:$R$241,2,0),"")</f>
        <v/>
      </c>
      <c r="E447" s="116" t="str">
        <f>IFERROR(+VLOOKUP(C447,[1]BASE!$H$4:$N$241,3,0),"")</f>
        <v/>
      </c>
      <c r="F447" s="116" t="str">
        <f>IFERROR(+VLOOKUP(C447,[1]BASE!$H$4:$N$241,4,0),"")</f>
        <v/>
      </c>
      <c r="G447" s="114"/>
      <c r="H447" s="117" t="str">
        <f>+IFERROR(VLOOKUP(G447,[1]BASE!$AL$4:$AM$31,2,0),"")</f>
        <v/>
      </c>
      <c r="I447" s="116" t="str">
        <f>IFERROR(+VLOOKUP(C447,[1]BASE!$AC$4:$AD$176,2,0),"")</f>
        <v/>
      </c>
      <c r="J447" s="115"/>
      <c r="K447" s="114"/>
      <c r="L447" s="116" t="str">
        <f t="shared" si="56"/>
        <v/>
      </c>
      <c r="M447" s="114"/>
      <c r="N447" s="114"/>
      <c r="O447" s="114"/>
      <c r="P447" s="114"/>
      <c r="Q447" s="114"/>
      <c r="R447" s="114"/>
      <c r="S447" s="114"/>
      <c r="T447" s="114"/>
      <c r="U447" s="114"/>
      <c r="V447" s="115"/>
      <c r="W447" s="114"/>
      <c r="X447" s="116" t="str">
        <f t="shared" si="57"/>
        <v/>
      </c>
      <c r="Y447" s="114"/>
      <c r="Z447" s="119"/>
      <c r="AA447" s="120" t="str">
        <f t="shared" si="58"/>
        <v/>
      </c>
      <c r="AB447" s="114"/>
      <c r="AC447" s="116" t="str">
        <f>IFERROR(+VLOOKUP(Z447,[1]BASE!$Z$4:$AA$246,2,0),"")</f>
        <v/>
      </c>
      <c r="AD447" s="121"/>
      <c r="AE447" s="121"/>
      <c r="AF447" s="122">
        <f t="shared" si="59"/>
        <v>0</v>
      </c>
      <c r="AG447" s="123"/>
      <c r="AH447" s="124">
        <v>0</v>
      </c>
      <c r="AI447" s="124">
        <v>0</v>
      </c>
      <c r="AJ447" s="124">
        <v>0</v>
      </c>
      <c r="AK447" s="124">
        <v>0</v>
      </c>
      <c r="AL447" s="124">
        <v>0</v>
      </c>
      <c r="AM447" s="124">
        <v>0</v>
      </c>
      <c r="AN447" s="124">
        <v>0</v>
      </c>
      <c r="AO447" s="124">
        <v>0</v>
      </c>
      <c r="AP447" s="124">
        <v>0</v>
      </c>
      <c r="AQ447" s="124">
        <v>0</v>
      </c>
      <c r="AR447" s="124">
        <v>0</v>
      </c>
      <c r="AS447" s="124">
        <v>0</v>
      </c>
      <c r="AT447" s="125">
        <f t="shared" si="60"/>
        <v>0</v>
      </c>
      <c r="AU447" s="125">
        <f t="shared" si="61"/>
        <v>0</v>
      </c>
      <c r="AV447" s="125">
        <f t="shared" si="62"/>
        <v>0</v>
      </c>
      <c r="AW447" s="125">
        <f t="shared" si="63"/>
        <v>0</v>
      </c>
    </row>
    <row r="448" spans="1:49" s="126" customFormat="1" ht="97.15" customHeight="1" x14ac:dyDescent="0.25">
      <c r="A448" s="113"/>
      <c r="B448" s="114"/>
      <c r="C448" s="115"/>
      <c r="D448" s="116" t="str">
        <f>IFERROR(+VLOOKUP(C448,[1]BASE!$Q$4:$R$241,2,0),"")</f>
        <v/>
      </c>
      <c r="E448" s="116" t="str">
        <f>IFERROR(+VLOOKUP(C448,[1]BASE!$H$4:$N$241,3,0),"")</f>
        <v/>
      </c>
      <c r="F448" s="116" t="str">
        <f>IFERROR(+VLOOKUP(C448,[1]BASE!$H$4:$N$241,4,0),"")</f>
        <v/>
      </c>
      <c r="G448" s="114"/>
      <c r="H448" s="117" t="str">
        <f>+IFERROR(VLOOKUP(G448,[1]BASE!$AL$4:$AM$31,2,0),"")</f>
        <v/>
      </c>
      <c r="I448" s="116" t="str">
        <f>IFERROR(+VLOOKUP(C448,[1]BASE!$AC$4:$AD$176,2,0),"")</f>
        <v/>
      </c>
      <c r="J448" s="115"/>
      <c r="K448" s="114"/>
      <c r="L448" s="116" t="str">
        <f t="shared" si="56"/>
        <v/>
      </c>
      <c r="M448" s="114"/>
      <c r="N448" s="114"/>
      <c r="O448" s="114"/>
      <c r="P448" s="114"/>
      <c r="Q448" s="114"/>
      <c r="R448" s="114"/>
      <c r="S448" s="114"/>
      <c r="T448" s="114"/>
      <c r="U448" s="114"/>
      <c r="V448" s="115"/>
      <c r="W448" s="114"/>
      <c r="X448" s="116" t="str">
        <f t="shared" si="57"/>
        <v/>
      </c>
      <c r="Y448" s="114"/>
      <c r="Z448" s="119"/>
      <c r="AA448" s="120" t="str">
        <f t="shared" si="58"/>
        <v/>
      </c>
      <c r="AB448" s="114"/>
      <c r="AC448" s="116" t="str">
        <f>IFERROR(+VLOOKUP(Z448,[1]BASE!$Z$4:$AA$246,2,0),"")</f>
        <v/>
      </c>
      <c r="AD448" s="121"/>
      <c r="AE448" s="121"/>
      <c r="AF448" s="122">
        <f t="shared" si="59"/>
        <v>0</v>
      </c>
      <c r="AG448" s="123"/>
      <c r="AH448" s="124">
        <v>0</v>
      </c>
      <c r="AI448" s="124">
        <v>0</v>
      </c>
      <c r="AJ448" s="124">
        <v>0</v>
      </c>
      <c r="AK448" s="124">
        <v>0</v>
      </c>
      <c r="AL448" s="124">
        <v>0</v>
      </c>
      <c r="AM448" s="124">
        <v>0</v>
      </c>
      <c r="AN448" s="124">
        <v>0</v>
      </c>
      <c r="AO448" s="124">
        <v>0</v>
      </c>
      <c r="AP448" s="124">
        <v>0</v>
      </c>
      <c r="AQ448" s="124">
        <v>0</v>
      </c>
      <c r="AR448" s="124">
        <v>0</v>
      </c>
      <c r="AS448" s="124">
        <v>0</v>
      </c>
      <c r="AT448" s="125">
        <f t="shared" si="60"/>
        <v>0</v>
      </c>
      <c r="AU448" s="125">
        <f t="shared" si="61"/>
        <v>0</v>
      </c>
      <c r="AV448" s="125">
        <f t="shared" si="62"/>
        <v>0</v>
      </c>
      <c r="AW448" s="125">
        <f t="shared" si="63"/>
        <v>0</v>
      </c>
    </row>
    <row r="449" spans="1:49" s="126" customFormat="1" ht="97.15" customHeight="1" x14ac:dyDescent="0.25">
      <c r="A449" s="113"/>
      <c r="B449" s="114"/>
      <c r="C449" s="115"/>
      <c r="D449" s="116" t="str">
        <f>IFERROR(+VLOOKUP(C449,[1]BASE!$Q$4:$R$241,2,0),"")</f>
        <v/>
      </c>
      <c r="E449" s="116" t="str">
        <f>IFERROR(+VLOOKUP(C449,[1]BASE!$H$4:$N$241,3,0),"")</f>
        <v/>
      </c>
      <c r="F449" s="116" t="str">
        <f>IFERROR(+VLOOKUP(C449,[1]BASE!$H$4:$N$241,4,0),"")</f>
        <v/>
      </c>
      <c r="G449" s="114"/>
      <c r="H449" s="117" t="str">
        <f>+IFERROR(VLOOKUP(G449,[1]BASE!$AL$4:$AM$31,2,0),"")</f>
        <v/>
      </c>
      <c r="I449" s="116" t="str">
        <f>IFERROR(+VLOOKUP(C449,[1]BASE!$AC$4:$AD$176,2,0),"")</f>
        <v/>
      </c>
      <c r="J449" s="115"/>
      <c r="K449" s="114"/>
      <c r="L449" s="116" t="str">
        <f t="shared" si="56"/>
        <v/>
      </c>
      <c r="M449" s="114"/>
      <c r="N449" s="114"/>
      <c r="O449" s="114"/>
      <c r="P449" s="114"/>
      <c r="Q449" s="114"/>
      <c r="R449" s="114"/>
      <c r="S449" s="114"/>
      <c r="T449" s="114"/>
      <c r="U449" s="114"/>
      <c r="V449" s="115"/>
      <c r="W449" s="114"/>
      <c r="X449" s="116" t="str">
        <f t="shared" si="57"/>
        <v/>
      </c>
      <c r="Y449" s="114"/>
      <c r="Z449" s="119"/>
      <c r="AA449" s="120" t="str">
        <f t="shared" si="58"/>
        <v/>
      </c>
      <c r="AB449" s="114"/>
      <c r="AC449" s="116" t="str">
        <f>IFERROR(+VLOOKUP(Z449,[1]BASE!$Z$4:$AA$246,2,0),"")</f>
        <v/>
      </c>
      <c r="AD449" s="121"/>
      <c r="AE449" s="121"/>
      <c r="AF449" s="122">
        <f t="shared" si="59"/>
        <v>0</v>
      </c>
      <c r="AG449" s="123"/>
      <c r="AH449" s="124">
        <v>0</v>
      </c>
      <c r="AI449" s="124">
        <v>0</v>
      </c>
      <c r="AJ449" s="124">
        <v>0</v>
      </c>
      <c r="AK449" s="124">
        <v>0</v>
      </c>
      <c r="AL449" s="124">
        <v>0</v>
      </c>
      <c r="AM449" s="124">
        <v>0</v>
      </c>
      <c r="AN449" s="124">
        <v>0</v>
      </c>
      <c r="AO449" s="124">
        <v>0</v>
      </c>
      <c r="AP449" s="124">
        <v>0</v>
      </c>
      <c r="AQ449" s="124">
        <v>0</v>
      </c>
      <c r="AR449" s="124">
        <v>0</v>
      </c>
      <c r="AS449" s="124">
        <v>0</v>
      </c>
      <c r="AT449" s="125">
        <f t="shared" si="60"/>
        <v>0</v>
      </c>
      <c r="AU449" s="125">
        <f t="shared" si="61"/>
        <v>0</v>
      </c>
      <c r="AV449" s="125">
        <f t="shared" si="62"/>
        <v>0</v>
      </c>
      <c r="AW449" s="125">
        <f t="shared" si="63"/>
        <v>0</v>
      </c>
    </row>
    <row r="450" spans="1:49" s="126" customFormat="1" ht="97.15" customHeight="1" x14ac:dyDescent="0.25">
      <c r="A450" s="113"/>
      <c r="B450" s="114"/>
      <c r="C450" s="115"/>
      <c r="D450" s="116" t="str">
        <f>IFERROR(+VLOOKUP(C450,[1]BASE!$Q$4:$R$241,2,0),"")</f>
        <v/>
      </c>
      <c r="E450" s="116" t="str">
        <f>IFERROR(+VLOOKUP(C450,[1]BASE!$H$4:$N$241,3,0),"")</f>
        <v/>
      </c>
      <c r="F450" s="116" t="str">
        <f>IFERROR(+VLOOKUP(C450,[1]BASE!$H$4:$N$241,4,0),"")</f>
        <v/>
      </c>
      <c r="G450" s="114"/>
      <c r="H450" s="117" t="str">
        <f>+IFERROR(VLOOKUP(G450,[1]BASE!$AL$4:$AM$31,2,0),"")</f>
        <v/>
      </c>
      <c r="I450" s="116" t="str">
        <f>IFERROR(+VLOOKUP(C450,[1]BASE!$AC$4:$AD$176,2,0),"")</f>
        <v/>
      </c>
      <c r="J450" s="115"/>
      <c r="K450" s="114"/>
      <c r="L450" s="116" t="str">
        <f t="shared" si="56"/>
        <v/>
      </c>
      <c r="M450" s="114"/>
      <c r="N450" s="114"/>
      <c r="O450" s="114"/>
      <c r="P450" s="114"/>
      <c r="Q450" s="114"/>
      <c r="R450" s="114"/>
      <c r="S450" s="114"/>
      <c r="T450" s="114"/>
      <c r="U450" s="114"/>
      <c r="V450" s="115"/>
      <c r="W450" s="114"/>
      <c r="X450" s="116" t="str">
        <f t="shared" si="57"/>
        <v/>
      </c>
      <c r="Y450" s="114"/>
      <c r="Z450" s="119"/>
      <c r="AA450" s="120" t="str">
        <f t="shared" si="58"/>
        <v/>
      </c>
      <c r="AB450" s="114"/>
      <c r="AC450" s="116" t="str">
        <f>IFERROR(+VLOOKUP(Z450,[1]BASE!$Z$4:$AA$246,2,0),"")</f>
        <v/>
      </c>
      <c r="AD450" s="121"/>
      <c r="AE450" s="121"/>
      <c r="AF450" s="122">
        <f t="shared" si="59"/>
        <v>0</v>
      </c>
      <c r="AG450" s="123"/>
      <c r="AH450" s="124">
        <v>0</v>
      </c>
      <c r="AI450" s="124">
        <v>0</v>
      </c>
      <c r="AJ450" s="124">
        <v>0</v>
      </c>
      <c r="AK450" s="124">
        <v>0</v>
      </c>
      <c r="AL450" s="124">
        <v>0</v>
      </c>
      <c r="AM450" s="124">
        <v>0</v>
      </c>
      <c r="AN450" s="124">
        <v>0</v>
      </c>
      <c r="AO450" s="124">
        <v>0</v>
      </c>
      <c r="AP450" s="124">
        <v>0</v>
      </c>
      <c r="AQ450" s="124">
        <v>0</v>
      </c>
      <c r="AR450" s="124">
        <v>0</v>
      </c>
      <c r="AS450" s="124">
        <v>0</v>
      </c>
      <c r="AT450" s="125">
        <f t="shared" si="60"/>
        <v>0</v>
      </c>
      <c r="AU450" s="125">
        <f t="shared" si="61"/>
        <v>0</v>
      </c>
      <c r="AV450" s="125">
        <f t="shared" si="62"/>
        <v>0</v>
      </c>
      <c r="AW450" s="125">
        <f t="shared" si="63"/>
        <v>0</v>
      </c>
    </row>
    <row r="451" spans="1:49" s="126" customFormat="1" ht="97.15" customHeight="1" x14ac:dyDescent="0.25">
      <c r="A451" s="113"/>
      <c r="B451" s="114"/>
      <c r="C451" s="115"/>
      <c r="D451" s="116" t="str">
        <f>IFERROR(+VLOOKUP(C451,[1]BASE!$Q$4:$R$241,2,0),"")</f>
        <v/>
      </c>
      <c r="E451" s="116" t="str">
        <f>IFERROR(+VLOOKUP(C451,[1]BASE!$H$4:$N$241,3,0),"")</f>
        <v/>
      </c>
      <c r="F451" s="116" t="str">
        <f>IFERROR(+VLOOKUP(C451,[1]BASE!$H$4:$N$241,4,0),"")</f>
        <v/>
      </c>
      <c r="G451" s="114"/>
      <c r="H451" s="117" t="str">
        <f>+IFERROR(VLOOKUP(G451,[1]BASE!$AL$4:$AM$31,2,0),"")</f>
        <v/>
      </c>
      <c r="I451" s="116" t="str">
        <f>IFERROR(+VLOOKUP(C451,[1]BASE!$AC$4:$AD$176,2,0),"")</f>
        <v/>
      </c>
      <c r="J451" s="115"/>
      <c r="K451" s="114"/>
      <c r="L451" s="116" t="str">
        <f t="shared" si="56"/>
        <v/>
      </c>
      <c r="M451" s="114"/>
      <c r="N451" s="114"/>
      <c r="O451" s="114"/>
      <c r="P451" s="114"/>
      <c r="Q451" s="114"/>
      <c r="R451" s="114"/>
      <c r="S451" s="114"/>
      <c r="T451" s="114"/>
      <c r="U451" s="114"/>
      <c r="V451" s="115"/>
      <c r="W451" s="114"/>
      <c r="X451" s="116" t="str">
        <f t="shared" si="57"/>
        <v/>
      </c>
      <c r="Y451" s="114"/>
      <c r="Z451" s="119"/>
      <c r="AA451" s="120" t="str">
        <f t="shared" si="58"/>
        <v/>
      </c>
      <c r="AB451" s="114"/>
      <c r="AC451" s="116" t="str">
        <f>IFERROR(+VLOOKUP(Z451,[1]BASE!$Z$4:$AA$246,2,0),"")</f>
        <v/>
      </c>
      <c r="AD451" s="121"/>
      <c r="AE451" s="121"/>
      <c r="AF451" s="122">
        <f t="shared" si="59"/>
        <v>0</v>
      </c>
      <c r="AG451" s="123"/>
      <c r="AH451" s="124">
        <v>0</v>
      </c>
      <c r="AI451" s="124">
        <v>0</v>
      </c>
      <c r="AJ451" s="124">
        <v>0</v>
      </c>
      <c r="AK451" s="124">
        <v>0</v>
      </c>
      <c r="AL451" s="124">
        <v>0</v>
      </c>
      <c r="AM451" s="124">
        <v>0</v>
      </c>
      <c r="AN451" s="124">
        <v>0</v>
      </c>
      <c r="AO451" s="124">
        <v>0</v>
      </c>
      <c r="AP451" s="124">
        <v>0</v>
      </c>
      <c r="AQ451" s="124">
        <v>0</v>
      </c>
      <c r="AR451" s="124">
        <v>0</v>
      </c>
      <c r="AS451" s="124">
        <v>0</v>
      </c>
      <c r="AT451" s="125">
        <f t="shared" si="60"/>
        <v>0</v>
      </c>
      <c r="AU451" s="125">
        <f t="shared" si="61"/>
        <v>0</v>
      </c>
      <c r="AV451" s="125">
        <f t="shared" si="62"/>
        <v>0</v>
      </c>
      <c r="AW451" s="125">
        <f t="shared" si="63"/>
        <v>0</v>
      </c>
    </row>
    <row r="452" spans="1:49" s="126" customFormat="1" ht="97.15" customHeight="1" x14ac:dyDescent="0.25">
      <c r="A452" s="113"/>
      <c r="B452" s="114"/>
      <c r="C452" s="115"/>
      <c r="D452" s="116" t="str">
        <f>IFERROR(+VLOOKUP(C452,[1]BASE!$Q$4:$R$241,2,0),"")</f>
        <v/>
      </c>
      <c r="E452" s="116" t="str">
        <f>IFERROR(+VLOOKUP(C452,[1]BASE!$H$4:$N$241,3,0),"")</f>
        <v/>
      </c>
      <c r="F452" s="116" t="str">
        <f>IFERROR(+VLOOKUP(C452,[1]BASE!$H$4:$N$241,4,0),"")</f>
        <v/>
      </c>
      <c r="G452" s="114"/>
      <c r="H452" s="117" t="str">
        <f>+IFERROR(VLOOKUP(G452,[1]BASE!$AL$4:$AM$31,2,0),"")</f>
        <v/>
      </c>
      <c r="I452" s="116" t="str">
        <f>IFERROR(+VLOOKUP(C452,[1]BASE!$AC$4:$AD$176,2,0),"")</f>
        <v/>
      </c>
      <c r="J452" s="115"/>
      <c r="K452" s="114"/>
      <c r="L452" s="116" t="str">
        <f t="shared" si="56"/>
        <v/>
      </c>
      <c r="M452" s="114"/>
      <c r="N452" s="114"/>
      <c r="O452" s="114"/>
      <c r="P452" s="114"/>
      <c r="Q452" s="114"/>
      <c r="R452" s="114"/>
      <c r="S452" s="114"/>
      <c r="T452" s="114"/>
      <c r="U452" s="114"/>
      <c r="V452" s="115"/>
      <c r="W452" s="114"/>
      <c r="X452" s="116" t="str">
        <f t="shared" si="57"/>
        <v/>
      </c>
      <c r="Y452" s="114"/>
      <c r="Z452" s="119"/>
      <c r="AA452" s="120" t="str">
        <f t="shared" si="58"/>
        <v/>
      </c>
      <c r="AB452" s="114"/>
      <c r="AC452" s="116" t="str">
        <f>IFERROR(+VLOOKUP(Z452,[1]BASE!$Z$4:$AA$246,2,0),"")</f>
        <v/>
      </c>
      <c r="AD452" s="121"/>
      <c r="AE452" s="121"/>
      <c r="AF452" s="122">
        <f t="shared" si="59"/>
        <v>0</v>
      </c>
      <c r="AG452" s="123"/>
      <c r="AH452" s="124">
        <v>0</v>
      </c>
      <c r="AI452" s="124">
        <v>0</v>
      </c>
      <c r="AJ452" s="124">
        <v>0</v>
      </c>
      <c r="AK452" s="124">
        <v>0</v>
      </c>
      <c r="AL452" s="124">
        <v>0</v>
      </c>
      <c r="AM452" s="124">
        <v>0</v>
      </c>
      <c r="AN452" s="124">
        <v>0</v>
      </c>
      <c r="AO452" s="124">
        <v>0</v>
      </c>
      <c r="AP452" s="124">
        <v>0</v>
      </c>
      <c r="AQ452" s="124">
        <v>0</v>
      </c>
      <c r="AR452" s="124">
        <v>0</v>
      </c>
      <c r="AS452" s="124">
        <v>0</v>
      </c>
      <c r="AT452" s="125">
        <f t="shared" si="60"/>
        <v>0</v>
      </c>
      <c r="AU452" s="125">
        <f t="shared" si="61"/>
        <v>0</v>
      </c>
      <c r="AV452" s="125">
        <f t="shared" si="62"/>
        <v>0</v>
      </c>
      <c r="AW452" s="125">
        <f t="shared" si="63"/>
        <v>0</v>
      </c>
    </row>
    <row r="453" spans="1:49" s="126" customFormat="1" ht="97.15" customHeight="1" x14ac:dyDescent="0.25">
      <c r="A453" s="113"/>
      <c r="B453" s="114"/>
      <c r="C453" s="115"/>
      <c r="D453" s="116" t="str">
        <f>IFERROR(+VLOOKUP(C453,[1]BASE!$Q$4:$R$241,2,0),"")</f>
        <v/>
      </c>
      <c r="E453" s="116" t="str">
        <f>IFERROR(+VLOOKUP(C453,[1]BASE!$H$4:$N$241,3,0),"")</f>
        <v/>
      </c>
      <c r="F453" s="116" t="str">
        <f>IFERROR(+VLOOKUP(C453,[1]BASE!$H$4:$N$241,4,0),"")</f>
        <v/>
      </c>
      <c r="G453" s="114"/>
      <c r="H453" s="117" t="str">
        <f>+IFERROR(VLOOKUP(G453,[1]BASE!$AL$4:$AM$31,2,0),"")</f>
        <v/>
      </c>
      <c r="I453" s="116" t="str">
        <f>IFERROR(+VLOOKUP(C453,[1]BASE!$AC$4:$AD$176,2,0),"")</f>
        <v/>
      </c>
      <c r="J453" s="115"/>
      <c r="K453" s="114"/>
      <c r="L453" s="116" t="str">
        <f t="shared" si="56"/>
        <v/>
      </c>
      <c r="M453" s="114"/>
      <c r="N453" s="114"/>
      <c r="O453" s="114"/>
      <c r="P453" s="114"/>
      <c r="Q453" s="114"/>
      <c r="R453" s="114"/>
      <c r="S453" s="114"/>
      <c r="T453" s="114"/>
      <c r="U453" s="114"/>
      <c r="V453" s="115"/>
      <c r="W453" s="114"/>
      <c r="X453" s="116" t="str">
        <f t="shared" si="57"/>
        <v/>
      </c>
      <c r="Y453" s="114"/>
      <c r="Z453" s="119"/>
      <c r="AA453" s="120" t="str">
        <f t="shared" si="58"/>
        <v/>
      </c>
      <c r="AB453" s="114"/>
      <c r="AC453" s="116" t="str">
        <f>IFERROR(+VLOOKUP(Z453,[1]BASE!$Z$4:$AA$246,2,0),"")</f>
        <v/>
      </c>
      <c r="AD453" s="121"/>
      <c r="AE453" s="121"/>
      <c r="AF453" s="122">
        <f t="shared" si="59"/>
        <v>0</v>
      </c>
      <c r="AG453" s="123"/>
      <c r="AH453" s="124">
        <v>0</v>
      </c>
      <c r="AI453" s="124">
        <v>0</v>
      </c>
      <c r="AJ453" s="124">
        <v>0</v>
      </c>
      <c r="AK453" s="124">
        <v>0</v>
      </c>
      <c r="AL453" s="124">
        <v>0</v>
      </c>
      <c r="AM453" s="124">
        <v>0</v>
      </c>
      <c r="AN453" s="124">
        <v>0</v>
      </c>
      <c r="AO453" s="124">
        <v>0</v>
      </c>
      <c r="AP453" s="124">
        <v>0</v>
      </c>
      <c r="AQ453" s="124">
        <v>0</v>
      </c>
      <c r="AR453" s="124">
        <v>0</v>
      </c>
      <c r="AS453" s="124">
        <v>0</v>
      </c>
      <c r="AT453" s="125">
        <f t="shared" si="60"/>
        <v>0</v>
      </c>
      <c r="AU453" s="125">
        <f t="shared" si="61"/>
        <v>0</v>
      </c>
      <c r="AV453" s="125">
        <f t="shared" si="62"/>
        <v>0</v>
      </c>
      <c r="AW453" s="125">
        <f t="shared" si="63"/>
        <v>0</v>
      </c>
    </row>
    <row r="454" spans="1:49" s="126" customFormat="1" ht="97.15" customHeight="1" x14ac:dyDescent="0.25">
      <c r="A454" s="113"/>
      <c r="B454" s="114"/>
      <c r="C454" s="115"/>
      <c r="D454" s="116" t="str">
        <f>IFERROR(+VLOOKUP(C454,[1]BASE!$Q$4:$R$241,2,0),"")</f>
        <v/>
      </c>
      <c r="E454" s="116" t="str">
        <f>IFERROR(+VLOOKUP(C454,[1]BASE!$H$4:$N$241,3,0),"")</f>
        <v/>
      </c>
      <c r="F454" s="116" t="str">
        <f>IFERROR(+VLOOKUP(C454,[1]BASE!$H$4:$N$241,4,0),"")</f>
        <v/>
      </c>
      <c r="G454" s="114"/>
      <c r="H454" s="117" t="str">
        <f>+IFERROR(VLOOKUP(G454,[1]BASE!$AL$4:$AM$31,2,0),"")</f>
        <v/>
      </c>
      <c r="I454" s="116" t="str">
        <f>IFERROR(+VLOOKUP(C454,[1]BASE!$AC$4:$AD$176,2,0),"")</f>
        <v/>
      </c>
      <c r="J454" s="115"/>
      <c r="K454" s="114"/>
      <c r="L454" s="116" t="str">
        <f t="shared" si="56"/>
        <v/>
      </c>
      <c r="M454" s="114"/>
      <c r="N454" s="114"/>
      <c r="O454" s="114"/>
      <c r="P454" s="114"/>
      <c r="Q454" s="114"/>
      <c r="R454" s="114"/>
      <c r="S454" s="114"/>
      <c r="T454" s="114"/>
      <c r="U454" s="114"/>
      <c r="V454" s="115"/>
      <c r="W454" s="114"/>
      <c r="X454" s="116" t="str">
        <f t="shared" si="57"/>
        <v/>
      </c>
      <c r="Y454" s="114"/>
      <c r="Z454" s="119"/>
      <c r="AA454" s="120" t="str">
        <f t="shared" si="58"/>
        <v/>
      </c>
      <c r="AB454" s="114"/>
      <c r="AC454" s="116" t="str">
        <f>IFERROR(+VLOOKUP(Z454,[1]BASE!$Z$4:$AA$246,2,0),"")</f>
        <v/>
      </c>
      <c r="AD454" s="121"/>
      <c r="AE454" s="121"/>
      <c r="AF454" s="122">
        <f t="shared" si="59"/>
        <v>0</v>
      </c>
      <c r="AG454" s="123"/>
      <c r="AH454" s="124">
        <v>0</v>
      </c>
      <c r="AI454" s="124">
        <v>0</v>
      </c>
      <c r="AJ454" s="124">
        <v>0</v>
      </c>
      <c r="AK454" s="124">
        <v>0</v>
      </c>
      <c r="AL454" s="124">
        <v>0</v>
      </c>
      <c r="AM454" s="124">
        <v>0</v>
      </c>
      <c r="AN454" s="124">
        <v>0</v>
      </c>
      <c r="AO454" s="124">
        <v>0</v>
      </c>
      <c r="AP454" s="124">
        <v>0</v>
      </c>
      <c r="AQ454" s="124">
        <v>0</v>
      </c>
      <c r="AR454" s="124">
        <v>0</v>
      </c>
      <c r="AS454" s="124">
        <v>0</v>
      </c>
      <c r="AT454" s="125">
        <f t="shared" si="60"/>
        <v>0</v>
      </c>
      <c r="AU454" s="125">
        <f t="shared" si="61"/>
        <v>0</v>
      </c>
      <c r="AV454" s="125">
        <f t="shared" si="62"/>
        <v>0</v>
      </c>
      <c r="AW454" s="125">
        <f t="shared" si="63"/>
        <v>0</v>
      </c>
    </row>
    <row r="455" spans="1:49" s="126" customFormat="1" ht="97.15" customHeight="1" x14ac:dyDescent="0.25">
      <c r="A455" s="113"/>
      <c r="B455" s="114"/>
      <c r="C455" s="115"/>
      <c r="D455" s="116" t="str">
        <f>IFERROR(+VLOOKUP(C455,[1]BASE!$Q$4:$R$241,2,0),"")</f>
        <v/>
      </c>
      <c r="E455" s="116" t="str">
        <f>IFERROR(+VLOOKUP(C455,[1]BASE!$H$4:$N$241,3,0),"")</f>
        <v/>
      </c>
      <c r="F455" s="116" t="str">
        <f>IFERROR(+VLOOKUP(C455,[1]BASE!$H$4:$N$241,4,0),"")</f>
        <v/>
      </c>
      <c r="G455" s="114"/>
      <c r="H455" s="117" t="str">
        <f>+IFERROR(VLOOKUP(G455,[1]BASE!$AL$4:$AM$31,2,0),"")</f>
        <v/>
      </c>
      <c r="I455" s="116" t="str">
        <f>IFERROR(+VLOOKUP(C455,[1]BASE!$AC$4:$AD$176,2,0),"")</f>
        <v/>
      </c>
      <c r="J455" s="115"/>
      <c r="K455" s="114"/>
      <c r="L455" s="116" t="str">
        <f t="shared" si="56"/>
        <v/>
      </c>
      <c r="M455" s="114"/>
      <c r="N455" s="114"/>
      <c r="O455" s="114"/>
      <c r="P455" s="114"/>
      <c r="Q455" s="114"/>
      <c r="R455" s="114"/>
      <c r="S455" s="114"/>
      <c r="T455" s="114"/>
      <c r="U455" s="114"/>
      <c r="V455" s="115"/>
      <c r="W455" s="114"/>
      <c r="X455" s="116" t="str">
        <f t="shared" si="57"/>
        <v/>
      </c>
      <c r="Y455" s="114"/>
      <c r="Z455" s="119"/>
      <c r="AA455" s="120" t="str">
        <f t="shared" si="58"/>
        <v/>
      </c>
      <c r="AB455" s="114"/>
      <c r="AC455" s="116" t="str">
        <f>IFERROR(+VLOOKUP(Z455,[1]BASE!$Z$4:$AA$246,2,0),"")</f>
        <v/>
      </c>
      <c r="AD455" s="121"/>
      <c r="AE455" s="121"/>
      <c r="AF455" s="122">
        <f t="shared" si="59"/>
        <v>0</v>
      </c>
      <c r="AG455" s="123"/>
      <c r="AH455" s="124">
        <v>0</v>
      </c>
      <c r="AI455" s="124">
        <v>0</v>
      </c>
      <c r="AJ455" s="124">
        <v>0</v>
      </c>
      <c r="AK455" s="124">
        <v>0</v>
      </c>
      <c r="AL455" s="124">
        <v>0</v>
      </c>
      <c r="AM455" s="124">
        <v>0</v>
      </c>
      <c r="AN455" s="124">
        <v>0</v>
      </c>
      <c r="AO455" s="124">
        <v>0</v>
      </c>
      <c r="AP455" s="124">
        <v>0</v>
      </c>
      <c r="AQ455" s="124">
        <v>0</v>
      </c>
      <c r="AR455" s="124">
        <v>0</v>
      </c>
      <c r="AS455" s="124">
        <v>0</v>
      </c>
      <c r="AT455" s="125">
        <f t="shared" si="60"/>
        <v>0</v>
      </c>
      <c r="AU455" s="125">
        <f t="shared" si="61"/>
        <v>0</v>
      </c>
      <c r="AV455" s="125">
        <f t="shared" si="62"/>
        <v>0</v>
      </c>
      <c r="AW455" s="125">
        <f t="shared" si="63"/>
        <v>0</v>
      </c>
    </row>
    <row r="456" spans="1:49" s="126" customFormat="1" ht="97.15" customHeight="1" x14ac:dyDescent="0.25">
      <c r="A456" s="113"/>
      <c r="B456" s="114"/>
      <c r="C456" s="115"/>
      <c r="D456" s="116" t="str">
        <f>IFERROR(+VLOOKUP(C456,[1]BASE!$Q$4:$R$241,2,0),"")</f>
        <v/>
      </c>
      <c r="E456" s="116" t="str">
        <f>IFERROR(+VLOOKUP(C456,[1]BASE!$H$4:$N$241,3,0),"")</f>
        <v/>
      </c>
      <c r="F456" s="116" t="str">
        <f>IFERROR(+VLOOKUP(C456,[1]BASE!$H$4:$N$241,4,0),"")</f>
        <v/>
      </c>
      <c r="G456" s="114"/>
      <c r="H456" s="117" t="str">
        <f>+IFERROR(VLOOKUP(G456,[1]BASE!$AL$4:$AM$31,2,0),"")</f>
        <v/>
      </c>
      <c r="I456" s="116" t="str">
        <f>IFERROR(+VLOOKUP(C456,[1]BASE!$AC$4:$AD$176,2,0),"")</f>
        <v/>
      </c>
      <c r="J456" s="115"/>
      <c r="K456" s="114"/>
      <c r="L456" s="116" t="str">
        <f t="shared" si="56"/>
        <v/>
      </c>
      <c r="M456" s="114"/>
      <c r="N456" s="114"/>
      <c r="O456" s="114"/>
      <c r="P456" s="114"/>
      <c r="Q456" s="114"/>
      <c r="R456" s="114"/>
      <c r="S456" s="114"/>
      <c r="T456" s="114"/>
      <c r="U456" s="114"/>
      <c r="V456" s="115"/>
      <c r="W456" s="114"/>
      <c r="X456" s="116" t="str">
        <f t="shared" si="57"/>
        <v/>
      </c>
      <c r="Y456" s="114"/>
      <c r="Z456" s="119"/>
      <c r="AA456" s="120" t="str">
        <f t="shared" si="58"/>
        <v/>
      </c>
      <c r="AB456" s="114"/>
      <c r="AC456" s="116" t="str">
        <f>IFERROR(+VLOOKUP(Z456,[1]BASE!$Z$4:$AA$246,2,0),"")</f>
        <v/>
      </c>
      <c r="AD456" s="121"/>
      <c r="AE456" s="121"/>
      <c r="AF456" s="122">
        <f t="shared" si="59"/>
        <v>0</v>
      </c>
      <c r="AG456" s="123"/>
      <c r="AH456" s="124">
        <v>0</v>
      </c>
      <c r="AI456" s="124">
        <v>0</v>
      </c>
      <c r="AJ456" s="124">
        <v>0</v>
      </c>
      <c r="AK456" s="124">
        <v>0</v>
      </c>
      <c r="AL456" s="124">
        <v>0</v>
      </c>
      <c r="AM456" s="124">
        <v>0</v>
      </c>
      <c r="AN456" s="124">
        <v>0</v>
      </c>
      <c r="AO456" s="124">
        <v>0</v>
      </c>
      <c r="AP456" s="124">
        <v>0</v>
      </c>
      <c r="AQ456" s="124">
        <v>0</v>
      </c>
      <c r="AR456" s="124">
        <v>0</v>
      </c>
      <c r="AS456" s="124">
        <v>0</v>
      </c>
      <c r="AT456" s="125">
        <f t="shared" si="60"/>
        <v>0</v>
      </c>
      <c r="AU456" s="125">
        <f t="shared" si="61"/>
        <v>0</v>
      </c>
      <c r="AV456" s="125">
        <f t="shared" si="62"/>
        <v>0</v>
      </c>
      <c r="AW456" s="125">
        <f t="shared" si="63"/>
        <v>0</v>
      </c>
    </row>
    <row r="457" spans="1:49" s="126" customFormat="1" ht="97.15" customHeight="1" x14ac:dyDescent="0.25">
      <c r="A457" s="113"/>
      <c r="B457" s="114"/>
      <c r="C457" s="115"/>
      <c r="D457" s="116" t="str">
        <f>IFERROR(+VLOOKUP(C457,[1]BASE!$Q$4:$R$241,2,0),"")</f>
        <v/>
      </c>
      <c r="E457" s="116" t="str">
        <f>IFERROR(+VLOOKUP(C457,[1]BASE!$H$4:$N$241,3,0),"")</f>
        <v/>
      </c>
      <c r="F457" s="116" t="str">
        <f>IFERROR(+VLOOKUP(C457,[1]BASE!$H$4:$N$241,4,0),"")</f>
        <v/>
      </c>
      <c r="G457" s="114"/>
      <c r="H457" s="117" t="str">
        <f>+IFERROR(VLOOKUP(G457,[1]BASE!$AL$4:$AM$31,2,0),"")</f>
        <v/>
      </c>
      <c r="I457" s="116" t="str">
        <f>IFERROR(+VLOOKUP(C457,[1]BASE!$AC$4:$AD$176,2,0),"")</f>
        <v/>
      </c>
      <c r="J457" s="115"/>
      <c r="K457" s="114"/>
      <c r="L457" s="116" t="str">
        <f t="shared" si="56"/>
        <v/>
      </c>
      <c r="M457" s="114"/>
      <c r="N457" s="114"/>
      <c r="O457" s="114"/>
      <c r="P457" s="114"/>
      <c r="Q457" s="114"/>
      <c r="R457" s="114"/>
      <c r="S457" s="114"/>
      <c r="T457" s="114"/>
      <c r="U457" s="114"/>
      <c r="V457" s="115"/>
      <c r="W457" s="114"/>
      <c r="X457" s="116" t="str">
        <f t="shared" si="57"/>
        <v/>
      </c>
      <c r="Y457" s="114"/>
      <c r="Z457" s="119"/>
      <c r="AA457" s="120" t="str">
        <f t="shared" si="58"/>
        <v/>
      </c>
      <c r="AB457" s="114"/>
      <c r="AC457" s="116" t="str">
        <f>IFERROR(+VLOOKUP(Z457,[1]BASE!$Z$4:$AA$246,2,0),"")</f>
        <v/>
      </c>
      <c r="AD457" s="121"/>
      <c r="AE457" s="121"/>
      <c r="AF457" s="122">
        <f t="shared" si="59"/>
        <v>0</v>
      </c>
      <c r="AG457" s="123"/>
      <c r="AH457" s="124">
        <v>0</v>
      </c>
      <c r="AI457" s="124">
        <v>0</v>
      </c>
      <c r="AJ457" s="124">
        <v>0</v>
      </c>
      <c r="AK457" s="124">
        <v>0</v>
      </c>
      <c r="AL457" s="124">
        <v>0</v>
      </c>
      <c r="AM457" s="124">
        <v>0</v>
      </c>
      <c r="AN457" s="124">
        <v>0</v>
      </c>
      <c r="AO457" s="124">
        <v>0</v>
      </c>
      <c r="AP457" s="124">
        <v>0</v>
      </c>
      <c r="AQ457" s="124">
        <v>0</v>
      </c>
      <c r="AR457" s="124">
        <v>0</v>
      </c>
      <c r="AS457" s="124">
        <v>0</v>
      </c>
      <c r="AT457" s="125">
        <f t="shared" si="60"/>
        <v>0</v>
      </c>
      <c r="AU457" s="125">
        <f t="shared" si="61"/>
        <v>0</v>
      </c>
      <c r="AV457" s="125">
        <f t="shared" si="62"/>
        <v>0</v>
      </c>
      <c r="AW457" s="125">
        <f t="shared" si="63"/>
        <v>0</v>
      </c>
    </row>
    <row r="458" spans="1:49" s="126" customFormat="1" ht="97.15" customHeight="1" x14ac:dyDescent="0.25">
      <c r="A458" s="113"/>
      <c r="B458" s="114"/>
      <c r="C458" s="115"/>
      <c r="D458" s="116" t="str">
        <f>IFERROR(+VLOOKUP(C458,[1]BASE!$Q$4:$R$241,2,0),"")</f>
        <v/>
      </c>
      <c r="E458" s="116" t="str">
        <f>IFERROR(+VLOOKUP(C458,[1]BASE!$H$4:$N$241,3,0),"")</f>
        <v/>
      </c>
      <c r="F458" s="116" t="str">
        <f>IFERROR(+VLOOKUP(C458,[1]BASE!$H$4:$N$241,4,0),"")</f>
        <v/>
      </c>
      <c r="G458" s="114"/>
      <c r="H458" s="117" t="str">
        <f>+IFERROR(VLOOKUP(G458,[1]BASE!$AL$4:$AM$31,2,0),"")</f>
        <v/>
      </c>
      <c r="I458" s="116" t="str">
        <f>IFERROR(+VLOOKUP(C458,[1]BASE!$AC$4:$AD$176,2,0),"")</f>
        <v/>
      </c>
      <c r="J458" s="115"/>
      <c r="K458" s="114"/>
      <c r="L458" s="116" t="str">
        <f t="shared" si="56"/>
        <v/>
      </c>
      <c r="M458" s="114"/>
      <c r="N458" s="114"/>
      <c r="O458" s="114"/>
      <c r="P458" s="114"/>
      <c r="Q458" s="114"/>
      <c r="R458" s="114"/>
      <c r="S458" s="114"/>
      <c r="T458" s="114"/>
      <c r="U458" s="114"/>
      <c r="V458" s="115"/>
      <c r="W458" s="114"/>
      <c r="X458" s="116" t="str">
        <f t="shared" si="57"/>
        <v/>
      </c>
      <c r="Y458" s="114"/>
      <c r="Z458" s="119"/>
      <c r="AA458" s="120" t="str">
        <f t="shared" si="58"/>
        <v/>
      </c>
      <c r="AB458" s="114"/>
      <c r="AC458" s="116" t="str">
        <f>IFERROR(+VLOOKUP(Z458,[1]BASE!$Z$4:$AA$246,2,0),"")</f>
        <v/>
      </c>
      <c r="AD458" s="121"/>
      <c r="AE458" s="121"/>
      <c r="AF458" s="122">
        <f t="shared" si="59"/>
        <v>0</v>
      </c>
      <c r="AG458" s="123"/>
      <c r="AH458" s="124">
        <v>0</v>
      </c>
      <c r="AI458" s="124">
        <v>0</v>
      </c>
      <c r="AJ458" s="124">
        <v>0</v>
      </c>
      <c r="AK458" s="124">
        <v>0</v>
      </c>
      <c r="AL458" s="124">
        <v>0</v>
      </c>
      <c r="AM458" s="124">
        <v>0</v>
      </c>
      <c r="AN458" s="124">
        <v>0</v>
      </c>
      <c r="AO458" s="124">
        <v>0</v>
      </c>
      <c r="AP458" s="124">
        <v>0</v>
      </c>
      <c r="AQ458" s="124">
        <v>0</v>
      </c>
      <c r="AR458" s="124">
        <v>0</v>
      </c>
      <c r="AS458" s="124">
        <v>0</v>
      </c>
      <c r="AT458" s="125">
        <f t="shared" si="60"/>
        <v>0</v>
      </c>
      <c r="AU458" s="125">
        <f t="shared" si="61"/>
        <v>0</v>
      </c>
      <c r="AV458" s="125">
        <f t="shared" si="62"/>
        <v>0</v>
      </c>
      <c r="AW458" s="125">
        <f t="shared" si="63"/>
        <v>0</v>
      </c>
    </row>
    <row r="459" spans="1:49" s="126" customFormat="1" ht="97.15" customHeight="1" x14ac:dyDescent="0.25">
      <c r="A459" s="113"/>
      <c r="B459" s="114"/>
      <c r="C459" s="115"/>
      <c r="D459" s="116" t="str">
        <f>IFERROR(+VLOOKUP(C459,[1]BASE!$Q$4:$R$241,2,0),"")</f>
        <v/>
      </c>
      <c r="E459" s="116" t="str">
        <f>IFERROR(+VLOOKUP(C459,[1]BASE!$H$4:$N$241,3,0),"")</f>
        <v/>
      </c>
      <c r="F459" s="116" t="str">
        <f>IFERROR(+VLOOKUP(C459,[1]BASE!$H$4:$N$241,4,0),"")</f>
        <v/>
      </c>
      <c r="G459" s="114"/>
      <c r="H459" s="117" t="str">
        <f>+IFERROR(VLOOKUP(G459,[1]BASE!$AL$4:$AM$31,2,0),"")</f>
        <v/>
      </c>
      <c r="I459" s="116" t="str">
        <f>IFERROR(+VLOOKUP(C459,[1]BASE!$AC$4:$AD$176,2,0),"")</f>
        <v/>
      </c>
      <c r="J459" s="115"/>
      <c r="K459" s="114"/>
      <c r="L459" s="116" t="str">
        <f t="shared" si="56"/>
        <v/>
      </c>
      <c r="M459" s="114"/>
      <c r="N459" s="114"/>
      <c r="O459" s="114"/>
      <c r="P459" s="114"/>
      <c r="Q459" s="114"/>
      <c r="R459" s="114"/>
      <c r="S459" s="114"/>
      <c r="T459" s="114"/>
      <c r="U459" s="114"/>
      <c r="V459" s="115"/>
      <c r="W459" s="114"/>
      <c r="X459" s="116" t="str">
        <f t="shared" si="57"/>
        <v/>
      </c>
      <c r="Y459" s="114"/>
      <c r="Z459" s="119"/>
      <c r="AA459" s="120" t="str">
        <f t="shared" si="58"/>
        <v/>
      </c>
      <c r="AB459" s="114"/>
      <c r="AC459" s="116" t="str">
        <f>IFERROR(+VLOOKUP(Z459,[1]BASE!$Z$4:$AA$246,2,0),"")</f>
        <v/>
      </c>
      <c r="AD459" s="121"/>
      <c r="AE459" s="121"/>
      <c r="AF459" s="122">
        <f t="shared" si="59"/>
        <v>0</v>
      </c>
      <c r="AG459" s="123"/>
      <c r="AH459" s="124">
        <v>0</v>
      </c>
      <c r="AI459" s="124">
        <v>0</v>
      </c>
      <c r="AJ459" s="124">
        <v>0</v>
      </c>
      <c r="AK459" s="124">
        <v>0</v>
      </c>
      <c r="AL459" s="124">
        <v>0</v>
      </c>
      <c r="AM459" s="124">
        <v>0</v>
      </c>
      <c r="AN459" s="124">
        <v>0</v>
      </c>
      <c r="AO459" s="124">
        <v>0</v>
      </c>
      <c r="AP459" s="124">
        <v>0</v>
      </c>
      <c r="AQ459" s="124">
        <v>0</v>
      </c>
      <c r="AR459" s="124">
        <v>0</v>
      </c>
      <c r="AS459" s="124">
        <v>0</v>
      </c>
      <c r="AT459" s="125">
        <f t="shared" si="60"/>
        <v>0</v>
      </c>
      <c r="AU459" s="125">
        <f t="shared" si="61"/>
        <v>0</v>
      </c>
      <c r="AV459" s="125">
        <f t="shared" si="62"/>
        <v>0</v>
      </c>
      <c r="AW459" s="125">
        <f t="shared" si="63"/>
        <v>0</v>
      </c>
    </row>
    <row r="460" spans="1:49" s="126" customFormat="1" ht="97.15" customHeight="1" x14ac:dyDescent="0.25">
      <c r="A460" s="113"/>
      <c r="B460" s="114"/>
      <c r="C460" s="115"/>
      <c r="D460" s="116" t="str">
        <f>IFERROR(+VLOOKUP(C460,[1]BASE!$Q$4:$R$241,2,0),"")</f>
        <v/>
      </c>
      <c r="E460" s="116" t="str">
        <f>IFERROR(+VLOOKUP(C460,[1]BASE!$H$4:$N$241,3,0),"")</f>
        <v/>
      </c>
      <c r="F460" s="116" t="str">
        <f>IFERROR(+VLOOKUP(C460,[1]BASE!$H$4:$N$241,4,0),"")</f>
        <v/>
      </c>
      <c r="G460" s="114"/>
      <c r="H460" s="117" t="str">
        <f>+IFERROR(VLOOKUP(G460,[1]BASE!$AL$4:$AM$31,2,0),"")</f>
        <v/>
      </c>
      <c r="I460" s="116" t="str">
        <f>IFERROR(+VLOOKUP(C460,[1]BASE!$AC$4:$AD$176,2,0),"")</f>
        <v/>
      </c>
      <c r="J460" s="115"/>
      <c r="K460" s="114"/>
      <c r="L460" s="116" t="str">
        <f t="shared" si="56"/>
        <v/>
      </c>
      <c r="M460" s="114"/>
      <c r="N460" s="114"/>
      <c r="O460" s="114"/>
      <c r="P460" s="114"/>
      <c r="Q460" s="114"/>
      <c r="R460" s="114"/>
      <c r="S460" s="114"/>
      <c r="T460" s="114"/>
      <c r="U460" s="114"/>
      <c r="V460" s="115"/>
      <c r="W460" s="114"/>
      <c r="X460" s="116" t="str">
        <f t="shared" si="57"/>
        <v/>
      </c>
      <c r="Y460" s="114"/>
      <c r="Z460" s="119"/>
      <c r="AA460" s="120" t="str">
        <f t="shared" si="58"/>
        <v/>
      </c>
      <c r="AB460" s="114"/>
      <c r="AC460" s="116" t="str">
        <f>IFERROR(+VLOOKUP(Z460,[1]BASE!$Z$4:$AA$246,2,0),"")</f>
        <v/>
      </c>
      <c r="AD460" s="121"/>
      <c r="AE460" s="121"/>
      <c r="AF460" s="122">
        <f t="shared" si="59"/>
        <v>0</v>
      </c>
      <c r="AG460" s="123"/>
      <c r="AH460" s="124">
        <v>0</v>
      </c>
      <c r="AI460" s="124">
        <v>0</v>
      </c>
      <c r="AJ460" s="124">
        <v>0</v>
      </c>
      <c r="AK460" s="124">
        <v>0</v>
      </c>
      <c r="AL460" s="124">
        <v>0</v>
      </c>
      <c r="AM460" s="124">
        <v>0</v>
      </c>
      <c r="AN460" s="124">
        <v>0</v>
      </c>
      <c r="AO460" s="124">
        <v>0</v>
      </c>
      <c r="AP460" s="124">
        <v>0</v>
      </c>
      <c r="AQ460" s="124">
        <v>0</v>
      </c>
      <c r="AR460" s="124">
        <v>0</v>
      </c>
      <c r="AS460" s="124">
        <v>0</v>
      </c>
      <c r="AT460" s="125">
        <f t="shared" si="60"/>
        <v>0</v>
      </c>
      <c r="AU460" s="125">
        <f t="shared" si="61"/>
        <v>0</v>
      </c>
      <c r="AV460" s="125">
        <f t="shared" si="62"/>
        <v>0</v>
      </c>
      <c r="AW460" s="125">
        <f t="shared" si="63"/>
        <v>0</v>
      </c>
    </row>
    <row r="461" spans="1:49" s="126" customFormat="1" ht="97.15" customHeight="1" x14ac:dyDescent="0.25">
      <c r="A461" s="113"/>
      <c r="B461" s="114"/>
      <c r="C461" s="115"/>
      <c r="D461" s="116" t="str">
        <f>IFERROR(+VLOOKUP(C461,[1]BASE!$Q$4:$R$241,2,0),"")</f>
        <v/>
      </c>
      <c r="E461" s="116" t="str">
        <f>IFERROR(+VLOOKUP(C461,[1]BASE!$H$4:$N$241,3,0),"")</f>
        <v/>
      </c>
      <c r="F461" s="116" t="str">
        <f>IFERROR(+VLOOKUP(C461,[1]BASE!$H$4:$N$241,4,0),"")</f>
        <v/>
      </c>
      <c r="G461" s="114"/>
      <c r="H461" s="117" t="str">
        <f>+IFERROR(VLOOKUP(G461,[1]BASE!$AL$4:$AM$31,2,0),"")</f>
        <v/>
      </c>
      <c r="I461" s="116" t="str">
        <f>IFERROR(+VLOOKUP(C461,[1]BASE!$AC$4:$AD$176,2,0),"")</f>
        <v/>
      </c>
      <c r="J461" s="115"/>
      <c r="K461" s="114"/>
      <c r="L461" s="116" t="str">
        <f t="shared" si="56"/>
        <v/>
      </c>
      <c r="M461" s="114"/>
      <c r="N461" s="114"/>
      <c r="O461" s="114"/>
      <c r="P461" s="114"/>
      <c r="Q461" s="114"/>
      <c r="R461" s="114"/>
      <c r="S461" s="114"/>
      <c r="T461" s="114"/>
      <c r="U461" s="114"/>
      <c r="V461" s="115"/>
      <c r="W461" s="114"/>
      <c r="X461" s="116" t="str">
        <f t="shared" si="57"/>
        <v/>
      </c>
      <c r="Y461" s="114"/>
      <c r="Z461" s="119"/>
      <c r="AA461" s="120" t="str">
        <f t="shared" si="58"/>
        <v/>
      </c>
      <c r="AB461" s="114"/>
      <c r="AC461" s="116" t="str">
        <f>IFERROR(+VLOOKUP(Z461,[1]BASE!$Z$4:$AA$246,2,0),"")</f>
        <v/>
      </c>
      <c r="AD461" s="121"/>
      <c r="AE461" s="121"/>
      <c r="AF461" s="122">
        <f t="shared" si="59"/>
        <v>0</v>
      </c>
      <c r="AG461" s="123"/>
      <c r="AH461" s="124">
        <v>0</v>
      </c>
      <c r="AI461" s="124">
        <v>0</v>
      </c>
      <c r="AJ461" s="124">
        <v>0</v>
      </c>
      <c r="AK461" s="124">
        <v>0</v>
      </c>
      <c r="AL461" s="124">
        <v>0</v>
      </c>
      <c r="AM461" s="124">
        <v>0</v>
      </c>
      <c r="AN461" s="124">
        <v>0</v>
      </c>
      <c r="AO461" s="124">
        <v>0</v>
      </c>
      <c r="AP461" s="124">
        <v>0</v>
      </c>
      <c r="AQ461" s="124">
        <v>0</v>
      </c>
      <c r="AR461" s="124">
        <v>0</v>
      </c>
      <c r="AS461" s="124">
        <v>0</v>
      </c>
      <c r="AT461" s="125">
        <f t="shared" si="60"/>
        <v>0</v>
      </c>
      <c r="AU461" s="125">
        <f t="shared" si="61"/>
        <v>0</v>
      </c>
      <c r="AV461" s="125">
        <f t="shared" si="62"/>
        <v>0</v>
      </c>
      <c r="AW461" s="125">
        <f t="shared" si="63"/>
        <v>0</v>
      </c>
    </row>
    <row r="462" spans="1:49" s="126" customFormat="1" ht="97.15" customHeight="1" x14ac:dyDescent="0.25">
      <c r="A462" s="113"/>
      <c r="B462" s="114"/>
      <c r="C462" s="115"/>
      <c r="D462" s="116" t="str">
        <f>IFERROR(+VLOOKUP(C462,[1]BASE!$Q$4:$R$241,2,0),"")</f>
        <v/>
      </c>
      <c r="E462" s="116" t="str">
        <f>IFERROR(+VLOOKUP(C462,[1]BASE!$H$4:$N$241,3,0),"")</f>
        <v/>
      </c>
      <c r="F462" s="116" t="str">
        <f>IFERROR(+VLOOKUP(C462,[1]BASE!$H$4:$N$241,4,0),"")</f>
        <v/>
      </c>
      <c r="G462" s="114"/>
      <c r="H462" s="117" t="str">
        <f>+IFERROR(VLOOKUP(G462,[1]BASE!$AL$4:$AM$31,2,0),"")</f>
        <v/>
      </c>
      <c r="I462" s="116" t="str">
        <f>IFERROR(+VLOOKUP(C462,[1]BASE!$AC$4:$AD$176,2,0),"")</f>
        <v/>
      </c>
      <c r="J462" s="115"/>
      <c r="K462" s="114"/>
      <c r="L462" s="116" t="str">
        <f t="shared" si="56"/>
        <v/>
      </c>
      <c r="M462" s="114"/>
      <c r="N462" s="114"/>
      <c r="O462" s="114"/>
      <c r="P462" s="114"/>
      <c r="Q462" s="114"/>
      <c r="R462" s="114"/>
      <c r="S462" s="114"/>
      <c r="T462" s="114"/>
      <c r="U462" s="114"/>
      <c r="V462" s="115"/>
      <c r="W462" s="114"/>
      <c r="X462" s="116" t="str">
        <f t="shared" si="57"/>
        <v/>
      </c>
      <c r="Y462" s="114"/>
      <c r="Z462" s="119"/>
      <c r="AA462" s="120" t="str">
        <f t="shared" si="58"/>
        <v/>
      </c>
      <c r="AB462" s="114"/>
      <c r="AC462" s="116" t="str">
        <f>IFERROR(+VLOOKUP(Z462,[1]BASE!$Z$4:$AA$246,2,0),"")</f>
        <v/>
      </c>
      <c r="AD462" s="121"/>
      <c r="AE462" s="121"/>
      <c r="AF462" s="122">
        <f t="shared" si="59"/>
        <v>0</v>
      </c>
      <c r="AG462" s="123"/>
      <c r="AH462" s="124">
        <v>0</v>
      </c>
      <c r="AI462" s="124">
        <v>0</v>
      </c>
      <c r="AJ462" s="124">
        <v>0</v>
      </c>
      <c r="AK462" s="124">
        <v>0</v>
      </c>
      <c r="AL462" s="124">
        <v>0</v>
      </c>
      <c r="AM462" s="124">
        <v>0</v>
      </c>
      <c r="AN462" s="124">
        <v>0</v>
      </c>
      <c r="AO462" s="124">
        <v>0</v>
      </c>
      <c r="AP462" s="124">
        <v>0</v>
      </c>
      <c r="AQ462" s="124">
        <v>0</v>
      </c>
      <c r="AR462" s="124">
        <v>0</v>
      </c>
      <c r="AS462" s="124">
        <v>0</v>
      </c>
      <c r="AT462" s="125">
        <f t="shared" si="60"/>
        <v>0</v>
      </c>
      <c r="AU462" s="125">
        <f t="shared" si="61"/>
        <v>0</v>
      </c>
      <c r="AV462" s="125">
        <f t="shared" si="62"/>
        <v>0</v>
      </c>
      <c r="AW462" s="125">
        <f t="shared" si="63"/>
        <v>0</v>
      </c>
    </row>
    <row r="463" spans="1:49" s="126" customFormat="1" ht="97.15" customHeight="1" x14ac:dyDescent="0.25">
      <c r="A463" s="113"/>
      <c r="B463" s="114"/>
      <c r="C463" s="115"/>
      <c r="D463" s="116" t="str">
        <f>IFERROR(+VLOOKUP(C463,[1]BASE!$Q$4:$R$241,2,0),"")</f>
        <v/>
      </c>
      <c r="E463" s="116" t="str">
        <f>IFERROR(+VLOOKUP(C463,[1]BASE!$H$4:$N$241,3,0),"")</f>
        <v/>
      </c>
      <c r="F463" s="116" t="str">
        <f>IFERROR(+VLOOKUP(C463,[1]BASE!$H$4:$N$241,4,0),"")</f>
        <v/>
      </c>
      <c r="G463" s="114"/>
      <c r="H463" s="117" t="str">
        <f>+IFERROR(VLOOKUP(G463,[1]BASE!$AL$4:$AM$31,2,0),"")</f>
        <v/>
      </c>
      <c r="I463" s="116" t="str">
        <f>IFERROR(+VLOOKUP(C463,[1]BASE!$AC$4:$AD$176,2,0),"")</f>
        <v/>
      </c>
      <c r="J463" s="115"/>
      <c r="K463" s="114"/>
      <c r="L463" s="116" t="str">
        <f t="shared" si="56"/>
        <v/>
      </c>
      <c r="M463" s="114"/>
      <c r="N463" s="114"/>
      <c r="O463" s="114"/>
      <c r="P463" s="114"/>
      <c r="Q463" s="114"/>
      <c r="R463" s="114"/>
      <c r="S463" s="114"/>
      <c r="T463" s="114"/>
      <c r="U463" s="114"/>
      <c r="V463" s="115"/>
      <c r="W463" s="114"/>
      <c r="X463" s="116" t="str">
        <f t="shared" si="57"/>
        <v/>
      </c>
      <c r="Y463" s="114"/>
      <c r="Z463" s="119"/>
      <c r="AA463" s="120" t="str">
        <f t="shared" si="58"/>
        <v/>
      </c>
      <c r="AB463" s="114"/>
      <c r="AC463" s="116" t="str">
        <f>IFERROR(+VLOOKUP(Z463,[1]BASE!$Z$4:$AA$246,2,0),"")</f>
        <v/>
      </c>
      <c r="AD463" s="121"/>
      <c r="AE463" s="121"/>
      <c r="AF463" s="122">
        <f t="shared" si="59"/>
        <v>0</v>
      </c>
      <c r="AG463" s="123"/>
      <c r="AH463" s="124">
        <v>0</v>
      </c>
      <c r="AI463" s="124">
        <v>0</v>
      </c>
      <c r="AJ463" s="124">
        <v>0</v>
      </c>
      <c r="AK463" s="124">
        <v>0</v>
      </c>
      <c r="AL463" s="124">
        <v>0</v>
      </c>
      <c r="AM463" s="124">
        <v>0</v>
      </c>
      <c r="AN463" s="124">
        <v>0</v>
      </c>
      <c r="AO463" s="124">
        <v>0</v>
      </c>
      <c r="AP463" s="124">
        <v>0</v>
      </c>
      <c r="AQ463" s="124">
        <v>0</v>
      </c>
      <c r="AR463" s="124">
        <v>0</v>
      </c>
      <c r="AS463" s="124">
        <v>0</v>
      </c>
      <c r="AT463" s="125">
        <f t="shared" si="60"/>
        <v>0</v>
      </c>
      <c r="AU463" s="125">
        <f t="shared" si="61"/>
        <v>0</v>
      </c>
      <c r="AV463" s="125">
        <f t="shared" si="62"/>
        <v>0</v>
      </c>
      <c r="AW463" s="125">
        <f t="shared" si="63"/>
        <v>0</v>
      </c>
    </row>
    <row r="464" spans="1:49" s="126" customFormat="1" ht="97.15" customHeight="1" x14ac:dyDescent="0.25">
      <c r="A464" s="113"/>
      <c r="B464" s="114"/>
      <c r="C464" s="115"/>
      <c r="D464" s="116" t="str">
        <f>IFERROR(+VLOOKUP(C464,[1]BASE!$Q$4:$R$241,2,0),"")</f>
        <v/>
      </c>
      <c r="E464" s="116" t="str">
        <f>IFERROR(+VLOOKUP(C464,[1]BASE!$H$4:$N$241,3,0),"")</f>
        <v/>
      </c>
      <c r="F464" s="116" t="str">
        <f>IFERROR(+VLOOKUP(C464,[1]BASE!$H$4:$N$241,4,0),"")</f>
        <v/>
      </c>
      <c r="G464" s="114"/>
      <c r="H464" s="117" t="str">
        <f>+IFERROR(VLOOKUP(G464,[1]BASE!$AL$4:$AM$31,2,0),"")</f>
        <v/>
      </c>
      <c r="I464" s="116" t="str">
        <f>IFERROR(+VLOOKUP(C464,[1]BASE!$AC$4:$AD$176,2,0),"")</f>
        <v/>
      </c>
      <c r="J464" s="115"/>
      <c r="K464" s="114"/>
      <c r="L464" s="116" t="str">
        <f t="shared" si="56"/>
        <v/>
      </c>
      <c r="M464" s="114"/>
      <c r="N464" s="114"/>
      <c r="O464" s="114"/>
      <c r="P464" s="114"/>
      <c r="Q464" s="114"/>
      <c r="R464" s="114"/>
      <c r="S464" s="114"/>
      <c r="T464" s="114"/>
      <c r="U464" s="114"/>
      <c r="V464" s="115"/>
      <c r="W464" s="114"/>
      <c r="X464" s="116" t="str">
        <f t="shared" si="57"/>
        <v/>
      </c>
      <c r="Y464" s="114"/>
      <c r="Z464" s="119"/>
      <c r="AA464" s="120" t="str">
        <f t="shared" si="58"/>
        <v/>
      </c>
      <c r="AB464" s="114"/>
      <c r="AC464" s="116" t="str">
        <f>IFERROR(+VLOOKUP(Z464,[1]BASE!$Z$4:$AA$246,2,0),"")</f>
        <v/>
      </c>
      <c r="AD464" s="121"/>
      <c r="AE464" s="121"/>
      <c r="AF464" s="122">
        <f t="shared" si="59"/>
        <v>0</v>
      </c>
      <c r="AG464" s="123"/>
      <c r="AH464" s="124">
        <v>0</v>
      </c>
      <c r="AI464" s="124">
        <v>0</v>
      </c>
      <c r="AJ464" s="124">
        <v>0</v>
      </c>
      <c r="AK464" s="124">
        <v>0</v>
      </c>
      <c r="AL464" s="124">
        <v>0</v>
      </c>
      <c r="AM464" s="124">
        <v>0</v>
      </c>
      <c r="AN464" s="124">
        <v>0</v>
      </c>
      <c r="AO464" s="124">
        <v>0</v>
      </c>
      <c r="AP464" s="124">
        <v>0</v>
      </c>
      <c r="AQ464" s="124">
        <v>0</v>
      </c>
      <c r="AR464" s="124">
        <v>0</v>
      </c>
      <c r="AS464" s="124">
        <v>0</v>
      </c>
      <c r="AT464" s="125">
        <f t="shared" si="60"/>
        <v>0</v>
      </c>
      <c r="AU464" s="125">
        <f t="shared" si="61"/>
        <v>0</v>
      </c>
      <c r="AV464" s="125">
        <f t="shared" si="62"/>
        <v>0</v>
      </c>
      <c r="AW464" s="125">
        <f t="shared" si="63"/>
        <v>0</v>
      </c>
    </row>
    <row r="465" spans="1:49" s="126" customFormat="1" ht="97.15" customHeight="1" x14ac:dyDescent="0.25">
      <c r="A465" s="113"/>
      <c r="B465" s="114"/>
      <c r="C465" s="115"/>
      <c r="D465" s="116" t="str">
        <f>IFERROR(+VLOOKUP(C465,[1]BASE!$Q$4:$R$241,2,0),"")</f>
        <v/>
      </c>
      <c r="E465" s="116" t="str">
        <f>IFERROR(+VLOOKUP(C465,[1]BASE!$H$4:$N$241,3,0),"")</f>
        <v/>
      </c>
      <c r="F465" s="116" t="str">
        <f>IFERROR(+VLOOKUP(C465,[1]BASE!$H$4:$N$241,4,0),"")</f>
        <v/>
      </c>
      <c r="G465" s="114"/>
      <c r="H465" s="117" t="str">
        <f>+IFERROR(VLOOKUP(G465,[1]BASE!$AL$4:$AM$31,2,0),"")</f>
        <v/>
      </c>
      <c r="I465" s="116" t="str">
        <f>IFERROR(+VLOOKUP(C465,[1]BASE!$AC$4:$AD$176,2,0),"")</f>
        <v/>
      </c>
      <c r="J465" s="115"/>
      <c r="K465" s="114"/>
      <c r="L465" s="116" t="str">
        <f t="shared" si="56"/>
        <v/>
      </c>
      <c r="M465" s="114"/>
      <c r="N465" s="114"/>
      <c r="O465" s="114"/>
      <c r="P465" s="114"/>
      <c r="Q465" s="114"/>
      <c r="R465" s="114"/>
      <c r="S465" s="114"/>
      <c r="T465" s="114"/>
      <c r="U465" s="114"/>
      <c r="V465" s="115"/>
      <c r="W465" s="114"/>
      <c r="X465" s="116" t="str">
        <f t="shared" si="57"/>
        <v/>
      </c>
      <c r="Y465" s="114"/>
      <c r="Z465" s="119"/>
      <c r="AA465" s="120" t="str">
        <f t="shared" si="58"/>
        <v/>
      </c>
      <c r="AB465" s="114"/>
      <c r="AC465" s="116" t="str">
        <f>IFERROR(+VLOOKUP(Z465,[1]BASE!$Z$4:$AA$246,2,0),"")</f>
        <v/>
      </c>
      <c r="AD465" s="121"/>
      <c r="AE465" s="121"/>
      <c r="AF465" s="122">
        <f t="shared" si="59"/>
        <v>0</v>
      </c>
      <c r="AG465" s="123"/>
      <c r="AH465" s="124">
        <v>0</v>
      </c>
      <c r="AI465" s="124">
        <v>0</v>
      </c>
      <c r="AJ465" s="124">
        <v>0</v>
      </c>
      <c r="AK465" s="124">
        <v>0</v>
      </c>
      <c r="AL465" s="124">
        <v>0</v>
      </c>
      <c r="AM465" s="124">
        <v>0</v>
      </c>
      <c r="AN465" s="124">
        <v>0</v>
      </c>
      <c r="AO465" s="124">
        <v>0</v>
      </c>
      <c r="AP465" s="124">
        <v>0</v>
      </c>
      <c r="AQ465" s="124">
        <v>0</v>
      </c>
      <c r="AR465" s="124">
        <v>0</v>
      </c>
      <c r="AS465" s="124">
        <v>0</v>
      </c>
      <c r="AT465" s="125">
        <f t="shared" si="60"/>
        <v>0</v>
      </c>
      <c r="AU465" s="125">
        <f t="shared" si="61"/>
        <v>0</v>
      </c>
      <c r="AV465" s="125">
        <f t="shared" si="62"/>
        <v>0</v>
      </c>
      <c r="AW465" s="125">
        <f t="shared" si="63"/>
        <v>0</v>
      </c>
    </row>
    <row r="466" spans="1:49" s="126" customFormat="1" ht="97.15" customHeight="1" x14ac:dyDescent="0.25">
      <c r="A466" s="113"/>
      <c r="B466" s="114"/>
      <c r="C466" s="115"/>
      <c r="D466" s="116" t="str">
        <f>IFERROR(+VLOOKUP(C466,[1]BASE!$Q$4:$R$241,2,0),"")</f>
        <v/>
      </c>
      <c r="E466" s="116" t="str">
        <f>IFERROR(+VLOOKUP(C466,[1]BASE!$H$4:$N$241,3,0),"")</f>
        <v/>
      </c>
      <c r="F466" s="116" t="str">
        <f>IFERROR(+VLOOKUP(C466,[1]BASE!$H$4:$N$241,4,0),"")</f>
        <v/>
      </c>
      <c r="G466" s="114"/>
      <c r="H466" s="117" t="str">
        <f>+IFERROR(VLOOKUP(G466,[1]BASE!$AL$4:$AM$31,2,0),"")</f>
        <v/>
      </c>
      <c r="I466" s="116" t="str">
        <f>IFERROR(+VLOOKUP(C466,[1]BASE!$AC$4:$AD$176,2,0),"")</f>
        <v/>
      </c>
      <c r="J466" s="115"/>
      <c r="K466" s="114"/>
      <c r="L466" s="116" t="str">
        <f t="shared" si="56"/>
        <v/>
      </c>
      <c r="M466" s="114"/>
      <c r="N466" s="114"/>
      <c r="O466" s="114"/>
      <c r="P466" s="114"/>
      <c r="Q466" s="114"/>
      <c r="R466" s="114"/>
      <c r="S466" s="114"/>
      <c r="T466" s="114"/>
      <c r="U466" s="114"/>
      <c r="V466" s="115"/>
      <c r="W466" s="114"/>
      <c r="X466" s="116" t="str">
        <f t="shared" si="57"/>
        <v/>
      </c>
      <c r="Y466" s="114"/>
      <c r="Z466" s="119"/>
      <c r="AA466" s="120" t="str">
        <f t="shared" si="58"/>
        <v/>
      </c>
      <c r="AB466" s="114"/>
      <c r="AC466" s="116" t="str">
        <f>IFERROR(+VLOOKUP(Z466,[1]BASE!$Z$4:$AA$246,2,0),"")</f>
        <v/>
      </c>
      <c r="AD466" s="121"/>
      <c r="AE466" s="121"/>
      <c r="AF466" s="122">
        <f t="shared" si="59"/>
        <v>0</v>
      </c>
      <c r="AG466" s="123"/>
      <c r="AH466" s="124">
        <v>0</v>
      </c>
      <c r="AI466" s="124">
        <v>0</v>
      </c>
      <c r="AJ466" s="124">
        <v>0</v>
      </c>
      <c r="AK466" s="124">
        <v>0</v>
      </c>
      <c r="AL466" s="124">
        <v>0</v>
      </c>
      <c r="AM466" s="124">
        <v>0</v>
      </c>
      <c r="AN466" s="124">
        <v>0</v>
      </c>
      <c r="AO466" s="124">
        <v>0</v>
      </c>
      <c r="AP466" s="124">
        <v>0</v>
      </c>
      <c r="AQ466" s="124">
        <v>0</v>
      </c>
      <c r="AR466" s="124">
        <v>0</v>
      </c>
      <c r="AS466" s="124">
        <v>0</v>
      </c>
      <c r="AT466" s="125">
        <f t="shared" si="60"/>
        <v>0</v>
      </c>
      <c r="AU466" s="125">
        <f t="shared" si="61"/>
        <v>0</v>
      </c>
      <c r="AV466" s="125">
        <f t="shared" si="62"/>
        <v>0</v>
      </c>
      <c r="AW466" s="125">
        <f t="shared" si="63"/>
        <v>0</v>
      </c>
    </row>
    <row r="467" spans="1:49" s="126" customFormat="1" ht="97.15" customHeight="1" x14ac:dyDescent="0.25">
      <c r="A467" s="113"/>
      <c r="B467" s="114"/>
      <c r="C467" s="115"/>
      <c r="D467" s="116" t="str">
        <f>IFERROR(+VLOOKUP(C467,[1]BASE!$Q$4:$R$241,2,0),"")</f>
        <v/>
      </c>
      <c r="E467" s="116" t="str">
        <f>IFERROR(+VLOOKUP(C467,[1]BASE!$H$4:$N$241,3,0),"")</f>
        <v/>
      </c>
      <c r="F467" s="116" t="str">
        <f>IFERROR(+VLOOKUP(C467,[1]BASE!$H$4:$N$241,4,0),"")</f>
        <v/>
      </c>
      <c r="G467" s="114"/>
      <c r="H467" s="117" t="str">
        <f>+IFERROR(VLOOKUP(G467,[1]BASE!$AL$4:$AM$31,2,0),"")</f>
        <v/>
      </c>
      <c r="I467" s="116" t="str">
        <f>IFERROR(+VLOOKUP(C467,[1]BASE!$AC$4:$AD$176,2,0),"")</f>
        <v/>
      </c>
      <c r="J467" s="115"/>
      <c r="K467" s="114"/>
      <c r="L467" s="116" t="str">
        <f t="shared" si="56"/>
        <v/>
      </c>
      <c r="M467" s="114"/>
      <c r="N467" s="114"/>
      <c r="O467" s="114"/>
      <c r="P467" s="114"/>
      <c r="Q467" s="114"/>
      <c r="R467" s="114"/>
      <c r="S467" s="114"/>
      <c r="T467" s="114"/>
      <c r="U467" s="114"/>
      <c r="V467" s="115"/>
      <c r="W467" s="114"/>
      <c r="X467" s="116" t="str">
        <f t="shared" si="57"/>
        <v/>
      </c>
      <c r="Y467" s="114"/>
      <c r="Z467" s="119"/>
      <c r="AA467" s="120" t="str">
        <f t="shared" si="58"/>
        <v/>
      </c>
      <c r="AB467" s="114"/>
      <c r="AC467" s="116" t="str">
        <f>IFERROR(+VLOOKUP(Z467,[1]BASE!$Z$4:$AA$246,2,0),"")</f>
        <v/>
      </c>
      <c r="AD467" s="121"/>
      <c r="AE467" s="121"/>
      <c r="AF467" s="122">
        <f t="shared" si="59"/>
        <v>0</v>
      </c>
      <c r="AG467" s="123"/>
      <c r="AH467" s="124">
        <v>0</v>
      </c>
      <c r="AI467" s="124">
        <v>0</v>
      </c>
      <c r="AJ467" s="124">
        <v>0</v>
      </c>
      <c r="AK467" s="124">
        <v>0</v>
      </c>
      <c r="AL467" s="124">
        <v>0</v>
      </c>
      <c r="AM467" s="124">
        <v>0</v>
      </c>
      <c r="AN467" s="124">
        <v>0</v>
      </c>
      <c r="AO467" s="124">
        <v>0</v>
      </c>
      <c r="AP467" s="124">
        <v>0</v>
      </c>
      <c r="AQ467" s="124">
        <v>0</v>
      </c>
      <c r="AR467" s="124">
        <v>0</v>
      </c>
      <c r="AS467" s="124">
        <v>0</v>
      </c>
      <c r="AT467" s="125">
        <f t="shared" si="60"/>
        <v>0</v>
      </c>
      <c r="AU467" s="125">
        <f t="shared" si="61"/>
        <v>0</v>
      </c>
      <c r="AV467" s="125">
        <f t="shared" si="62"/>
        <v>0</v>
      </c>
      <c r="AW467" s="125">
        <f t="shared" si="63"/>
        <v>0</v>
      </c>
    </row>
    <row r="468" spans="1:49" s="126" customFormat="1" ht="97.15" customHeight="1" x14ac:dyDescent="0.25">
      <c r="A468" s="113"/>
      <c r="B468" s="114"/>
      <c r="C468" s="115"/>
      <c r="D468" s="116" t="str">
        <f>IFERROR(+VLOOKUP(C468,[1]BASE!$Q$4:$R$241,2,0),"")</f>
        <v/>
      </c>
      <c r="E468" s="116" t="str">
        <f>IFERROR(+VLOOKUP(C468,[1]BASE!$H$4:$N$241,3,0),"")</f>
        <v/>
      </c>
      <c r="F468" s="116" t="str">
        <f>IFERROR(+VLOOKUP(C468,[1]BASE!$H$4:$N$241,4,0),"")</f>
        <v/>
      </c>
      <c r="G468" s="114"/>
      <c r="H468" s="117" t="str">
        <f>+IFERROR(VLOOKUP(G468,[1]BASE!$AL$4:$AM$31,2,0),"")</f>
        <v/>
      </c>
      <c r="I468" s="116" t="str">
        <f>IFERROR(+VLOOKUP(C468,[1]BASE!$AC$4:$AD$176,2,0),"")</f>
        <v/>
      </c>
      <c r="J468" s="115"/>
      <c r="K468" s="114"/>
      <c r="L468" s="116" t="str">
        <f t="shared" si="56"/>
        <v/>
      </c>
      <c r="M468" s="114"/>
      <c r="N468" s="114"/>
      <c r="O468" s="114"/>
      <c r="P468" s="114"/>
      <c r="Q468" s="114"/>
      <c r="R468" s="114"/>
      <c r="S468" s="114"/>
      <c r="T468" s="114"/>
      <c r="U468" s="114"/>
      <c r="V468" s="115"/>
      <c r="W468" s="114"/>
      <c r="X468" s="116" t="str">
        <f t="shared" si="57"/>
        <v/>
      </c>
      <c r="Y468" s="114"/>
      <c r="Z468" s="119"/>
      <c r="AA468" s="120" t="str">
        <f t="shared" si="58"/>
        <v/>
      </c>
      <c r="AB468" s="114"/>
      <c r="AC468" s="116" t="str">
        <f>IFERROR(+VLOOKUP(Z468,[1]BASE!$Z$4:$AA$246,2,0),"")</f>
        <v/>
      </c>
      <c r="AD468" s="121"/>
      <c r="AE468" s="121"/>
      <c r="AF468" s="122">
        <f t="shared" si="59"/>
        <v>0</v>
      </c>
      <c r="AG468" s="123"/>
      <c r="AH468" s="124">
        <v>0</v>
      </c>
      <c r="AI468" s="124">
        <v>0</v>
      </c>
      <c r="AJ468" s="124">
        <v>0</v>
      </c>
      <c r="AK468" s="124">
        <v>0</v>
      </c>
      <c r="AL468" s="124">
        <v>0</v>
      </c>
      <c r="AM468" s="124">
        <v>0</v>
      </c>
      <c r="AN468" s="124">
        <v>0</v>
      </c>
      <c r="AO468" s="124">
        <v>0</v>
      </c>
      <c r="AP468" s="124">
        <v>0</v>
      </c>
      <c r="AQ468" s="124">
        <v>0</v>
      </c>
      <c r="AR468" s="124">
        <v>0</v>
      </c>
      <c r="AS468" s="124">
        <v>0</v>
      </c>
      <c r="AT468" s="125">
        <f t="shared" si="60"/>
        <v>0</v>
      </c>
      <c r="AU468" s="125">
        <f t="shared" si="61"/>
        <v>0</v>
      </c>
      <c r="AV468" s="125">
        <f t="shared" si="62"/>
        <v>0</v>
      </c>
      <c r="AW468" s="125">
        <f t="shared" si="63"/>
        <v>0</v>
      </c>
    </row>
    <row r="469" spans="1:49" s="126" customFormat="1" ht="97.15" customHeight="1" x14ac:dyDescent="0.25">
      <c r="A469" s="113"/>
      <c r="B469" s="114"/>
      <c r="C469" s="115"/>
      <c r="D469" s="116" t="str">
        <f>IFERROR(+VLOOKUP(C469,[1]BASE!$Q$4:$R$241,2,0),"")</f>
        <v/>
      </c>
      <c r="E469" s="116" t="str">
        <f>IFERROR(+VLOOKUP(C469,[1]BASE!$H$4:$N$241,3,0),"")</f>
        <v/>
      </c>
      <c r="F469" s="116" t="str">
        <f>IFERROR(+VLOOKUP(C469,[1]BASE!$H$4:$N$241,4,0),"")</f>
        <v/>
      </c>
      <c r="G469" s="114"/>
      <c r="H469" s="117" t="str">
        <f>+IFERROR(VLOOKUP(G469,[1]BASE!$AL$4:$AM$31,2,0),"")</f>
        <v/>
      </c>
      <c r="I469" s="116" t="str">
        <f>IFERROR(+VLOOKUP(C469,[1]BASE!$AC$4:$AD$176,2,0),"")</f>
        <v/>
      </c>
      <c r="J469" s="115"/>
      <c r="K469" s="114"/>
      <c r="L469" s="116" t="str">
        <f t="shared" si="56"/>
        <v/>
      </c>
      <c r="M469" s="114"/>
      <c r="N469" s="114"/>
      <c r="O469" s="114"/>
      <c r="P469" s="114"/>
      <c r="Q469" s="114"/>
      <c r="R469" s="114"/>
      <c r="S469" s="114"/>
      <c r="T469" s="114"/>
      <c r="U469" s="114"/>
      <c r="V469" s="115"/>
      <c r="W469" s="114"/>
      <c r="X469" s="116" t="str">
        <f t="shared" si="57"/>
        <v/>
      </c>
      <c r="Y469" s="114"/>
      <c r="Z469" s="119"/>
      <c r="AA469" s="120" t="str">
        <f t="shared" si="58"/>
        <v/>
      </c>
      <c r="AB469" s="114"/>
      <c r="AC469" s="116" t="str">
        <f>IFERROR(+VLOOKUP(Z469,[1]BASE!$Z$4:$AA$246,2,0),"")</f>
        <v/>
      </c>
      <c r="AD469" s="121"/>
      <c r="AE469" s="121"/>
      <c r="AF469" s="122">
        <f t="shared" si="59"/>
        <v>0</v>
      </c>
      <c r="AG469" s="123"/>
      <c r="AH469" s="124">
        <v>0</v>
      </c>
      <c r="AI469" s="124">
        <v>0</v>
      </c>
      <c r="AJ469" s="124">
        <v>0</v>
      </c>
      <c r="AK469" s="124">
        <v>0</v>
      </c>
      <c r="AL469" s="124">
        <v>0</v>
      </c>
      <c r="AM469" s="124">
        <v>0</v>
      </c>
      <c r="AN469" s="124">
        <v>0</v>
      </c>
      <c r="AO469" s="124">
        <v>0</v>
      </c>
      <c r="AP469" s="124">
        <v>0</v>
      </c>
      <c r="AQ469" s="124">
        <v>0</v>
      </c>
      <c r="AR469" s="124">
        <v>0</v>
      </c>
      <c r="AS469" s="124">
        <v>0</v>
      </c>
      <c r="AT469" s="125">
        <f t="shared" si="60"/>
        <v>0</v>
      </c>
      <c r="AU469" s="125">
        <f t="shared" si="61"/>
        <v>0</v>
      </c>
      <c r="AV469" s="125">
        <f t="shared" si="62"/>
        <v>0</v>
      </c>
      <c r="AW469" s="125">
        <f t="shared" si="63"/>
        <v>0</v>
      </c>
    </row>
    <row r="470" spans="1:49" s="126" customFormat="1" ht="97.15" customHeight="1" x14ac:dyDescent="0.25">
      <c r="A470" s="113"/>
      <c r="B470" s="114"/>
      <c r="C470" s="115"/>
      <c r="D470" s="116" t="str">
        <f>IFERROR(+VLOOKUP(C470,[1]BASE!$Q$4:$R$241,2,0),"")</f>
        <v/>
      </c>
      <c r="E470" s="116" t="str">
        <f>IFERROR(+VLOOKUP(C470,[1]BASE!$H$4:$N$241,3,0),"")</f>
        <v/>
      </c>
      <c r="F470" s="116" t="str">
        <f>IFERROR(+VLOOKUP(C470,[1]BASE!$H$4:$N$241,4,0),"")</f>
        <v/>
      </c>
      <c r="G470" s="114"/>
      <c r="H470" s="117" t="str">
        <f>+IFERROR(VLOOKUP(G470,[1]BASE!$AL$4:$AM$31,2,0),"")</f>
        <v/>
      </c>
      <c r="I470" s="116" t="str">
        <f>IFERROR(+VLOOKUP(C470,[1]BASE!$AC$4:$AD$176,2,0),"")</f>
        <v/>
      </c>
      <c r="J470" s="115"/>
      <c r="K470" s="114"/>
      <c r="L470" s="116" t="str">
        <f t="shared" si="56"/>
        <v/>
      </c>
      <c r="M470" s="114"/>
      <c r="N470" s="114"/>
      <c r="O470" s="114"/>
      <c r="P470" s="114"/>
      <c r="Q470" s="114"/>
      <c r="R470" s="114"/>
      <c r="S470" s="114"/>
      <c r="T470" s="114"/>
      <c r="U470" s="114"/>
      <c r="V470" s="115"/>
      <c r="W470" s="114"/>
      <c r="X470" s="116" t="str">
        <f t="shared" si="57"/>
        <v/>
      </c>
      <c r="Y470" s="114"/>
      <c r="Z470" s="119"/>
      <c r="AA470" s="120" t="str">
        <f t="shared" si="58"/>
        <v/>
      </c>
      <c r="AB470" s="114"/>
      <c r="AC470" s="116" t="str">
        <f>IFERROR(+VLOOKUP(Z470,[1]BASE!$Z$4:$AA$246,2,0),"")</f>
        <v/>
      </c>
      <c r="AD470" s="121"/>
      <c r="AE470" s="121"/>
      <c r="AF470" s="122">
        <f t="shared" si="59"/>
        <v>0</v>
      </c>
      <c r="AG470" s="123"/>
      <c r="AH470" s="124">
        <v>0</v>
      </c>
      <c r="AI470" s="124">
        <v>0</v>
      </c>
      <c r="AJ470" s="124">
        <v>0</v>
      </c>
      <c r="AK470" s="124">
        <v>0</v>
      </c>
      <c r="AL470" s="124">
        <v>0</v>
      </c>
      <c r="AM470" s="124">
        <v>0</v>
      </c>
      <c r="AN470" s="124">
        <v>0</v>
      </c>
      <c r="AO470" s="124">
        <v>0</v>
      </c>
      <c r="AP470" s="124">
        <v>0</v>
      </c>
      <c r="AQ470" s="124">
        <v>0</v>
      </c>
      <c r="AR470" s="124">
        <v>0</v>
      </c>
      <c r="AS470" s="124">
        <v>0</v>
      </c>
      <c r="AT470" s="125">
        <f t="shared" si="60"/>
        <v>0</v>
      </c>
      <c r="AU470" s="125">
        <f t="shared" si="61"/>
        <v>0</v>
      </c>
      <c r="AV470" s="125">
        <f t="shared" si="62"/>
        <v>0</v>
      </c>
      <c r="AW470" s="125">
        <f t="shared" si="63"/>
        <v>0</v>
      </c>
    </row>
    <row r="471" spans="1:49" s="126" customFormat="1" ht="97.15" customHeight="1" x14ac:dyDescent="0.25">
      <c r="A471" s="113"/>
      <c r="B471" s="114"/>
      <c r="C471" s="115"/>
      <c r="D471" s="116" t="str">
        <f>IFERROR(+VLOOKUP(C471,[1]BASE!$Q$4:$R$241,2,0),"")</f>
        <v/>
      </c>
      <c r="E471" s="116" t="str">
        <f>IFERROR(+VLOOKUP(C471,[1]BASE!$H$4:$N$241,3,0),"")</f>
        <v/>
      </c>
      <c r="F471" s="116" t="str">
        <f>IFERROR(+VLOOKUP(C471,[1]BASE!$H$4:$N$241,4,0),"")</f>
        <v/>
      </c>
      <c r="G471" s="114"/>
      <c r="H471" s="117" t="str">
        <f>+IFERROR(VLOOKUP(G471,[1]BASE!$AL$4:$AM$31,2,0),"")</f>
        <v/>
      </c>
      <c r="I471" s="116" t="str">
        <f>IFERROR(+VLOOKUP(C471,[1]BASE!$AC$4:$AD$176,2,0),"")</f>
        <v/>
      </c>
      <c r="J471" s="115"/>
      <c r="K471" s="114"/>
      <c r="L471" s="116" t="str">
        <f t="shared" si="56"/>
        <v/>
      </c>
      <c r="M471" s="114"/>
      <c r="N471" s="114"/>
      <c r="O471" s="114"/>
      <c r="P471" s="114"/>
      <c r="Q471" s="114"/>
      <c r="R471" s="114"/>
      <c r="S471" s="114"/>
      <c r="T471" s="114"/>
      <c r="U471" s="114"/>
      <c r="V471" s="115"/>
      <c r="W471" s="114"/>
      <c r="X471" s="116" t="str">
        <f t="shared" si="57"/>
        <v/>
      </c>
      <c r="Y471" s="114"/>
      <c r="Z471" s="119"/>
      <c r="AA471" s="120" t="str">
        <f t="shared" si="58"/>
        <v/>
      </c>
      <c r="AB471" s="114"/>
      <c r="AC471" s="116" t="str">
        <f>IFERROR(+VLOOKUP(Z471,[1]BASE!$Z$4:$AA$246,2,0),"")</f>
        <v/>
      </c>
      <c r="AD471" s="121"/>
      <c r="AE471" s="121"/>
      <c r="AF471" s="122">
        <f t="shared" si="59"/>
        <v>0</v>
      </c>
      <c r="AG471" s="123"/>
      <c r="AH471" s="124">
        <v>0</v>
      </c>
      <c r="AI471" s="124">
        <v>0</v>
      </c>
      <c r="AJ471" s="124">
        <v>0</v>
      </c>
      <c r="AK471" s="124">
        <v>0</v>
      </c>
      <c r="AL471" s="124">
        <v>0</v>
      </c>
      <c r="AM471" s="124">
        <v>0</v>
      </c>
      <c r="AN471" s="124">
        <v>0</v>
      </c>
      <c r="AO471" s="124">
        <v>0</v>
      </c>
      <c r="AP471" s="124">
        <v>0</v>
      </c>
      <c r="AQ471" s="124">
        <v>0</v>
      </c>
      <c r="AR471" s="124">
        <v>0</v>
      </c>
      <c r="AS471" s="124">
        <v>0</v>
      </c>
      <c r="AT471" s="125">
        <f t="shared" si="60"/>
        <v>0</v>
      </c>
      <c r="AU471" s="125">
        <f t="shared" si="61"/>
        <v>0</v>
      </c>
      <c r="AV471" s="125">
        <f t="shared" si="62"/>
        <v>0</v>
      </c>
      <c r="AW471" s="125">
        <f t="shared" si="63"/>
        <v>0</v>
      </c>
    </row>
    <row r="472" spans="1:49" s="126" customFormat="1" ht="97.15" customHeight="1" x14ac:dyDescent="0.25">
      <c r="A472" s="113"/>
      <c r="B472" s="114"/>
      <c r="C472" s="115"/>
      <c r="D472" s="116" t="str">
        <f>IFERROR(+VLOOKUP(C472,[1]BASE!$Q$4:$R$241,2,0),"")</f>
        <v/>
      </c>
      <c r="E472" s="116" t="str">
        <f>IFERROR(+VLOOKUP(C472,[1]BASE!$H$4:$N$241,3,0),"")</f>
        <v/>
      </c>
      <c r="F472" s="116" t="str">
        <f>IFERROR(+VLOOKUP(C472,[1]BASE!$H$4:$N$241,4,0),"")</f>
        <v/>
      </c>
      <c r="G472" s="114"/>
      <c r="H472" s="117" t="str">
        <f>+IFERROR(VLOOKUP(G472,[1]BASE!$AL$4:$AM$31,2,0),"")</f>
        <v/>
      </c>
      <c r="I472" s="116" t="str">
        <f>IFERROR(+VLOOKUP(C472,[1]BASE!$AC$4:$AD$176,2,0),"")</f>
        <v/>
      </c>
      <c r="J472" s="115"/>
      <c r="K472" s="114"/>
      <c r="L472" s="116" t="str">
        <f t="shared" si="56"/>
        <v/>
      </c>
      <c r="M472" s="114"/>
      <c r="N472" s="114"/>
      <c r="O472" s="114"/>
      <c r="P472" s="114"/>
      <c r="Q472" s="114"/>
      <c r="R472" s="114"/>
      <c r="S472" s="114"/>
      <c r="T472" s="114"/>
      <c r="U472" s="114"/>
      <c r="V472" s="115"/>
      <c r="W472" s="114"/>
      <c r="X472" s="116" t="str">
        <f t="shared" si="57"/>
        <v/>
      </c>
      <c r="Y472" s="114"/>
      <c r="Z472" s="119"/>
      <c r="AA472" s="120" t="str">
        <f t="shared" si="58"/>
        <v/>
      </c>
      <c r="AB472" s="114"/>
      <c r="AC472" s="116" t="str">
        <f>IFERROR(+VLOOKUP(Z472,[1]BASE!$Z$4:$AA$246,2,0),"")</f>
        <v/>
      </c>
      <c r="AD472" s="121"/>
      <c r="AE472" s="121"/>
      <c r="AF472" s="122">
        <f t="shared" si="59"/>
        <v>0</v>
      </c>
      <c r="AG472" s="123"/>
      <c r="AH472" s="124">
        <v>0</v>
      </c>
      <c r="AI472" s="124">
        <v>0</v>
      </c>
      <c r="AJ472" s="124">
        <v>0</v>
      </c>
      <c r="AK472" s="124">
        <v>0</v>
      </c>
      <c r="AL472" s="124">
        <v>0</v>
      </c>
      <c r="AM472" s="124">
        <v>0</v>
      </c>
      <c r="AN472" s="124">
        <v>0</v>
      </c>
      <c r="AO472" s="124">
        <v>0</v>
      </c>
      <c r="AP472" s="124">
        <v>0</v>
      </c>
      <c r="AQ472" s="124">
        <v>0</v>
      </c>
      <c r="AR472" s="124">
        <v>0</v>
      </c>
      <c r="AS472" s="124">
        <v>0</v>
      </c>
      <c r="AT472" s="125">
        <f t="shared" si="60"/>
        <v>0</v>
      </c>
      <c r="AU472" s="125">
        <f t="shared" si="61"/>
        <v>0</v>
      </c>
      <c r="AV472" s="125">
        <f t="shared" si="62"/>
        <v>0</v>
      </c>
      <c r="AW472" s="125">
        <f t="shared" si="63"/>
        <v>0</v>
      </c>
    </row>
    <row r="473" spans="1:49" s="126" customFormat="1" ht="97.15" customHeight="1" x14ac:dyDescent="0.25">
      <c r="A473" s="113"/>
      <c r="B473" s="114"/>
      <c r="C473" s="115"/>
      <c r="D473" s="116" t="str">
        <f>IFERROR(+VLOOKUP(C473,[1]BASE!$Q$4:$R$241,2,0),"")</f>
        <v/>
      </c>
      <c r="E473" s="116" t="str">
        <f>IFERROR(+VLOOKUP(C473,[1]BASE!$H$4:$N$241,3,0),"")</f>
        <v/>
      </c>
      <c r="F473" s="116" t="str">
        <f>IFERROR(+VLOOKUP(C473,[1]BASE!$H$4:$N$241,4,0),"")</f>
        <v/>
      </c>
      <c r="G473" s="114"/>
      <c r="H473" s="117" t="str">
        <f>+IFERROR(VLOOKUP(G473,[1]BASE!$AL$4:$AM$31,2,0),"")</f>
        <v/>
      </c>
      <c r="I473" s="116" t="str">
        <f>IFERROR(+VLOOKUP(C473,[1]BASE!$AC$4:$AD$176,2,0),"")</f>
        <v/>
      </c>
      <c r="J473" s="115"/>
      <c r="K473" s="114"/>
      <c r="L473" s="116" t="str">
        <f t="shared" si="56"/>
        <v/>
      </c>
      <c r="M473" s="114"/>
      <c r="N473" s="114"/>
      <c r="O473" s="114"/>
      <c r="P473" s="114"/>
      <c r="Q473" s="114"/>
      <c r="R473" s="114"/>
      <c r="S473" s="114"/>
      <c r="T473" s="114"/>
      <c r="U473" s="114"/>
      <c r="V473" s="115"/>
      <c r="W473" s="114"/>
      <c r="X473" s="116" t="str">
        <f t="shared" si="57"/>
        <v/>
      </c>
      <c r="Y473" s="114"/>
      <c r="Z473" s="119"/>
      <c r="AA473" s="120" t="str">
        <f t="shared" si="58"/>
        <v/>
      </c>
      <c r="AB473" s="114"/>
      <c r="AC473" s="116" t="str">
        <f>IFERROR(+VLOOKUP(Z473,[1]BASE!$Z$4:$AA$246,2,0),"")</f>
        <v/>
      </c>
      <c r="AD473" s="121"/>
      <c r="AE473" s="121"/>
      <c r="AF473" s="122">
        <f t="shared" si="59"/>
        <v>0</v>
      </c>
      <c r="AG473" s="123"/>
      <c r="AH473" s="124">
        <v>0</v>
      </c>
      <c r="AI473" s="124">
        <v>0</v>
      </c>
      <c r="AJ473" s="124">
        <v>0</v>
      </c>
      <c r="AK473" s="124">
        <v>0</v>
      </c>
      <c r="AL473" s="124">
        <v>0</v>
      </c>
      <c r="AM473" s="124">
        <v>0</v>
      </c>
      <c r="AN473" s="124">
        <v>0</v>
      </c>
      <c r="AO473" s="124">
        <v>0</v>
      </c>
      <c r="AP473" s="124">
        <v>0</v>
      </c>
      <c r="AQ473" s="124">
        <v>0</v>
      </c>
      <c r="AR473" s="124">
        <v>0</v>
      </c>
      <c r="AS473" s="124">
        <v>0</v>
      </c>
      <c r="AT473" s="125">
        <f t="shared" si="60"/>
        <v>0</v>
      </c>
      <c r="AU473" s="125">
        <f t="shared" si="61"/>
        <v>0</v>
      </c>
      <c r="AV473" s="125">
        <f t="shared" si="62"/>
        <v>0</v>
      </c>
      <c r="AW473" s="125">
        <f t="shared" si="63"/>
        <v>0</v>
      </c>
    </row>
    <row r="474" spans="1:49" s="126" customFormat="1" ht="97.15" customHeight="1" x14ac:dyDescent="0.25">
      <c r="A474" s="113"/>
      <c r="B474" s="114"/>
      <c r="C474" s="115"/>
      <c r="D474" s="116" t="str">
        <f>IFERROR(+VLOOKUP(C474,[1]BASE!$Q$4:$R$241,2,0),"")</f>
        <v/>
      </c>
      <c r="E474" s="116" t="str">
        <f>IFERROR(+VLOOKUP(C474,[1]BASE!$H$4:$N$241,3,0),"")</f>
        <v/>
      </c>
      <c r="F474" s="116" t="str">
        <f>IFERROR(+VLOOKUP(C474,[1]BASE!$H$4:$N$241,4,0),"")</f>
        <v/>
      </c>
      <c r="G474" s="114"/>
      <c r="H474" s="117" t="str">
        <f>+IFERROR(VLOOKUP(G474,[1]BASE!$AL$4:$AM$31,2,0),"")</f>
        <v/>
      </c>
      <c r="I474" s="116" t="str">
        <f>IFERROR(+VLOOKUP(C474,[1]BASE!$AC$4:$AD$176,2,0),"")</f>
        <v/>
      </c>
      <c r="J474" s="115"/>
      <c r="K474" s="114"/>
      <c r="L474" s="116" t="str">
        <f t="shared" si="56"/>
        <v/>
      </c>
      <c r="M474" s="114"/>
      <c r="N474" s="114"/>
      <c r="O474" s="114"/>
      <c r="P474" s="114"/>
      <c r="Q474" s="114"/>
      <c r="R474" s="114"/>
      <c r="S474" s="114"/>
      <c r="T474" s="114"/>
      <c r="U474" s="114"/>
      <c r="V474" s="115"/>
      <c r="W474" s="114"/>
      <c r="X474" s="116" t="str">
        <f t="shared" si="57"/>
        <v/>
      </c>
      <c r="Y474" s="114"/>
      <c r="Z474" s="119"/>
      <c r="AA474" s="120" t="str">
        <f t="shared" si="58"/>
        <v/>
      </c>
      <c r="AB474" s="114"/>
      <c r="AC474" s="116" t="str">
        <f>IFERROR(+VLOOKUP(Z474,[1]BASE!$Z$4:$AA$246,2,0),"")</f>
        <v/>
      </c>
      <c r="AD474" s="121"/>
      <c r="AE474" s="121"/>
      <c r="AF474" s="122">
        <f t="shared" si="59"/>
        <v>0</v>
      </c>
      <c r="AG474" s="123"/>
      <c r="AH474" s="124">
        <v>0</v>
      </c>
      <c r="AI474" s="124">
        <v>0</v>
      </c>
      <c r="AJ474" s="124">
        <v>0</v>
      </c>
      <c r="AK474" s="124">
        <v>0</v>
      </c>
      <c r="AL474" s="124">
        <v>0</v>
      </c>
      <c r="AM474" s="124">
        <v>0</v>
      </c>
      <c r="AN474" s="124">
        <v>0</v>
      </c>
      <c r="AO474" s="124">
        <v>0</v>
      </c>
      <c r="AP474" s="124">
        <v>0</v>
      </c>
      <c r="AQ474" s="124">
        <v>0</v>
      </c>
      <c r="AR474" s="124">
        <v>0</v>
      </c>
      <c r="AS474" s="124">
        <v>0</v>
      </c>
      <c r="AT474" s="125">
        <f t="shared" si="60"/>
        <v>0</v>
      </c>
      <c r="AU474" s="125">
        <f t="shared" si="61"/>
        <v>0</v>
      </c>
      <c r="AV474" s="125">
        <f t="shared" si="62"/>
        <v>0</v>
      </c>
      <c r="AW474" s="125">
        <f t="shared" si="63"/>
        <v>0</v>
      </c>
    </row>
    <row r="475" spans="1:49" s="126" customFormat="1" ht="97.15" customHeight="1" x14ac:dyDescent="0.25">
      <c r="A475" s="113"/>
      <c r="B475" s="114"/>
      <c r="C475" s="115"/>
      <c r="D475" s="116" t="str">
        <f>IFERROR(+VLOOKUP(C475,[1]BASE!$Q$4:$R$241,2,0),"")</f>
        <v/>
      </c>
      <c r="E475" s="116" t="str">
        <f>IFERROR(+VLOOKUP(C475,[1]BASE!$H$4:$N$241,3,0),"")</f>
        <v/>
      </c>
      <c r="F475" s="116" t="str">
        <f>IFERROR(+VLOOKUP(C475,[1]BASE!$H$4:$N$241,4,0),"")</f>
        <v/>
      </c>
      <c r="G475" s="114"/>
      <c r="H475" s="117" t="str">
        <f>+IFERROR(VLOOKUP(G475,[1]BASE!$AL$4:$AM$31,2,0),"")</f>
        <v/>
      </c>
      <c r="I475" s="116" t="str">
        <f>IFERROR(+VLOOKUP(C475,[1]BASE!$AC$4:$AD$176,2,0),"")</f>
        <v/>
      </c>
      <c r="J475" s="115"/>
      <c r="K475" s="114"/>
      <c r="L475" s="116" t="str">
        <f t="shared" si="56"/>
        <v/>
      </c>
      <c r="M475" s="114"/>
      <c r="N475" s="114"/>
      <c r="O475" s="114"/>
      <c r="P475" s="114"/>
      <c r="Q475" s="114"/>
      <c r="R475" s="114"/>
      <c r="S475" s="114"/>
      <c r="T475" s="114"/>
      <c r="U475" s="114"/>
      <c r="V475" s="115"/>
      <c r="W475" s="114"/>
      <c r="X475" s="116" t="str">
        <f t="shared" si="57"/>
        <v/>
      </c>
      <c r="Y475" s="114"/>
      <c r="Z475" s="119"/>
      <c r="AA475" s="120" t="str">
        <f t="shared" si="58"/>
        <v/>
      </c>
      <c r="AB475" s="114"/>
      <c r="AC475" s="116" t="str">
        <f>IFERROR(+VLOOKUP(Z475,[1]BASE!$Z$4:$AA$246,2,0),"")</f>
        <v/>
      </c>
      <c r="AD475" s="121"/>
      <c r="AE475" s="121"/>
      <c r="AF475" s="122">
        <f t="shared" si="59"/>
        <v>0</v>
      </c>
      <c r="AG475" s="123"/>
      <c r="AH475" s="124">
        <v>0</v>
      </c>
      <c r="AI475" s="124">
        <v>0</v>
      </c>
      <c r="AJ475" s="124">
        <v>0</v>
      </c>
      <c r="AK475" s="124">
        <v>0</v>
      </c>
      <c r="AL475" s="124">
        <v>0</v>
      </c>
      <c r="AM475" s="124">
        <v>0</v>
      </c>
      <c r="AN475" s="124">
        <v>0</v>
      </c>
      <c r="AO475" s="124">
        <v>0</v>
      </c>
      <c r="AP475" s="124">
        <v>0</v>
      </c>
      <c r="AQ475" s="124">
        <v>0</v>
      </c>
      <c r="AR475" s="124">
        <v>0</v>
      </c>
      <c r="AS475" s="124">
        <v>0</v>
      </c>
      <c r="AT475" s="125">
        <f t="shared" si="60"/>
        <v>0</v>
      </c>
      <c r="AU475" s="125">
        <f t="shared" si="61"/>
        <v>0</v>
      </c>
      <c r="AV475" s="125">
        <f t="shared" si="62"/>
        <v>0</v>
      </c>
      <c r="AW475" s="125">
        <f t="shared" si="63"/>
        <v>0</v>
      </c>
    </row>
    <row r="476" spans="1:49" s="126" customFormat="1" ht="97.15" customHeight="1" x14ac:dyDescent="0.25">
      <c r="A476" s="113"/>
      <c r="B476" s="114"/>
      <c r="C476" s="115"/>
      <c r="D476" s="116" t="str">
        <f>IFERROR(+VLOOKUP(C476,[1]BASE!$Q$4:$R$241,2,0),"")</f>
        <v/>
      </c>
      <c r="E476" s="116" t="str">
        <f>IFERROR(+VLOOKUP(C476,[1]BASE!$H$4:$N$241,3,0),"")</f>
        <v/>
      </c>
      <c r="F476" s="116" t="str">
        <f>IFERROR(+VLOOKUP(C476,[1]BASE!$H$4:$N$241,4,0),"")</f>
        <v/>
      </c>
      <c r="G476" s="114"/>
      <c r="H476" s="117" t="str">
        <f>+IFERROR(VLOOKUP(G476,[1]BASE!$AL$4:$AM$31,2,0),"")</f>
        <v/>
      </c>
      <c r="I476" s="116" t="str">
        <f>IFERROR(+VLOOKUP(C476,[1]BASE!$AC$4:$AD$176,2,0),"")</f>
        <v/>
      </c>
      <c r="J476" s="115"/>
      <c r="K476" s="114"/>
      <c r="L476" s="116" t="str">
        <f t="shared" si="56"/>
        <v/>
      </c>
      <c r="M476" s="114"/>
      <c r="N476" s="114"/>
      <c r="O476" s="114"/>
      <c r="P476" s="114"/>
      <c r="Q476" s="114"/>
      <c r="R476" s="114"/>
      <c r="S476" s="114"/>
      <c r="T476" s="114"/>
      <c r="U476" s="114"/>
      <c r="V476" s="115"/>
      <c r="W476" s="114"/>
      <c r="X476" s="116" t="str">
        <f t="shared" si="57"/>
        <v/>
      </c>
      <c r="Y476" s="114"/>
      <c r="Z476" s="119"/>
      <c r="AA476" s="120" t="str">
        <f t="shared" si="58"/>
        <v/>
      </c>
      <c r="AB476" s="114"/>
      <c r="AC476" s="116" t="str">
        <f>IFERROR(+VLOOKUP(Z476,[1]BASE!$Z$4:$AA$246,2,0),"")</f>
        <v/>
      </c>
      <c r="AD476" s="121"/>
      <c r="AE476" s="121"/>
      <c r="AF476" s="122">
        <f t="shared" si="59"/>
        <v>0</v>
      </c>
      <c r="AG476" s="123"/>
      <c r="AH476" s="124">
        <v>0</v>
      </c>
      <c r="AI476" s="124">
        <v>0</v>
      </c>
      <c r="AJ476" s="124">
        <v>0</v>
      </c>
      <c r="AK476" s="124">
        <v>0</v>
      </c>
      <c r="AL476" s="124">
        <v>0</v>
      </c>
      <c r="AM476" s="124">
        <v>0</v>
      </c>
      <c r="AN476" s="124">
        <v>0</v>
      </c>
      <c r="AO476" s="124">
        <v>0</v>
      </c>
      <c r="AP476" s="124">
        <v>0</v>
      </c>
      <c r="AQ476" s="124">
        <v>0</v>
      </c>
      <c r="AR476" s="124">
        <v>0</v>
      </c>
      <c r="AS476" s="124">
        <v>0</v>
      </c>
      <c r="AT476" s="125">
        <f t="shared" si="60"/>
        <v>0</v>
      </c>
      <c r="AU476" s="125">
        <f t="shared" si="61"/>
        <v>0</v>
      </c>
      <c r="AV476" s="125">
        <f t="shared" si="62"/>
        <v>0</v>
      </c>
      <c r="AW476" s="125">
        <f t="shared" si="63"/>
        <v>0</v>
      </c>
    </row>
    <row r="477" spans="1:49" s="126" customFormat="1" ht="97.15" customHeight="1" x14ac:dyDescent="0.25">
      <c r="A477" s="113"/>
      <c r="B477" s="114"/>
      <c r="C477" s="115"/>
      <c r="D477" s="116" t="str">
        <f>IFERROR(+VLOOKUP(C477,[1]BASE!$Q$4:$R$241,2,0),"")</f>
        <v/>
      </c>
      <c r="E477" s="116" t="str">
        <f>IFERROR(+VLOOKUP(C477,[1]BASE!$H$4:$N$241,3,0),"")</f>
        <v/>
      </c>
      <c r="F477" s="116" t="str">
        <f>IFERROR(+VLOOKUP(C477,[1]BASE!$H$4:$N$241,4,0),"")</f>
        <v/>
      </c>
      <c r="G477" s="114"/>
      <c r="H477" s="117" t="str">
        <f>+IFERROR(VLOOKUP(G477,[1]BASE!$AL$4:$AM$31,2,0),"")</f>
        <v/>
      </c>
      <c r="I477" s="116" t="str">
        <f>IFERROR(+VLOOKUP(C477,[1]BASE!$AC$4:$AD$176,2,0),"")</f>
        <v/>
      </c>
      <c r="J477" s="115"/>
      <c r="K477" s="114"/>
      <c r="L477" s="116" t="str">
        <f t="shared" si="56"/>
        <v/>
      </c>
      <c r="M477" s="114"/>
      <c r="N477" s="114"/>
      <c r="O477" s="114"/>
      <c r="P477" s="114"/>
      <c r="Q477" s="114"/>
      <c r="R477" s="114"/>
      <c r="S477" s="114"/>
      <c r="T477" s="114"/>
      <c r="U477" s="114"/>
      <c r="V477" s="115"/>
      <c r="W477" s="114"/>
      <c r="X477" s="116" t="str">
        <f t="shared" si="57"/>
        <v/>
      </c>
      <c r="Y477" s="114"/>
      <c r="Z477" s="119"/>
      <c r="AA477" s="120" t="str">
        <f t="shared" si="58"/>
        <v/>
      </c>
      <c r="AB477" s="114"/>
      <c r="AC477" s="116" t="str">
        <f>IFERROR(+VLOOKUP(Z477,[1]BASE!$Z$4:$AA$246,2,0),"")</f>
        <v/>
      </c>
      <c r="AD477" s="121"/>
      <c r="AE477" s="121"/>
      <c r="AF477" s="122">
        <f t="shared" si="59"/>
        <v>0</v>
      </c>
      <c r="AG477" s="123"/>
      <c r="AH477" s="124">
        <v>0</v>
      </c>
      <c r="AI477" s="124">
        <v>0</v>
      </c>
      <c r="AJ477" s="124">
        <v>0</v>
      </c>
      <c r="AK477" s="124">
        <v>0</v>
      </c>
      <c r="AL477" s="124">
        <v>0</v>
      </c>
      <c r="AM477" s="124">
        <v>0</v>
      </c>
      <c r="AN477" s="124">
        <v>0</v>
      </c>
      <c r="AO477" s="124">
        <v>0</v>
      </c>
      <c r="AP477" s="124">
        <v>0</v>
      </c>
      <c r="AQ477" s="124">
        <v>0</v>
      </c>
      <c r="AR477" s="124">
        <v>0</v>
      </c>
      <c r="AS477" s="124">
        <v>0</v>
      </c>
      <c r="AT477" s="125">
        <f t="shared" si="60"/>
        <v>0</v>
      </c>
      <c r="AU477" s="125">
        <f t="shared" si="61"/>
        <v>0</v>
      </c>
      <c r="AV477" s="125">
        <f t="shared" si="62"/>
        <v>0</v>
      </c>
      <c r="AW477" s="125">
        <f t="shared" si="63"/>
        <v>0</v>
      </c>
    </row>
    <row r="478" spans="1:49" s="126" customFormat="1" ht="97.15" customHeight="1" x14ac:dyDescent="0.25">
      <c r="A478" s="113"/>
      <c r="B478" s="114"/>
      <c r="C478" s="115"/>
      <c r="D478" s="116" t="str">
        <f>IFERROR(+VLOOKUP(C478,[1]BASE!$Q$4:$R$241,2,0),"")</f>
        <v/>
      </c>
      <c r="E478" s="116" t="str">
        <f>IFERROR(+VLOOKUP(C478,[1]BASE!$H$4:$N$241,3,0),"")</f>
        <v/>
      </c>
      <c r="F478" s="116" t="str">
        <f>IFERROR(+VLOOKUP(C478,[1]BASE!$H$4:$N$241,4,0),"")</f>
        <v/>
      </c>
      <c r="G478" s="114"/>
      <c r="H478" s="117" t="str">
        <f>+IFERROR(VLOOKUP(G478,[1]BASE!$AL$4:$AM$31,2,0),"")</f>
        <v/>
      </c>
      <c r="I478" s="116" t="str">
        <f>IFERROR(+VLOOKUP(C478,[1]BASE!$AC$4:$AD$176,2,0),"")</f>
        <v/>
      </c>
      <c r="J478" s="115"/>
      <c r="K478" s="114"/>
      <c r="L478" s="116" t="str">
        <f t="shared" si="56"/>
        <v/>
      </c>
      <c r="M478" s="114"/>
      <c r="N478" s="114"/>
      <c r="O478" s="114"/>
      <c r="P478" s="114"/>
      <c r="Q478" s="114"/>
      <c r="R478" s="114"/>
      <c r="S478" s="114"/>
      <c r="T478" s="114"/>
      <c r="U478" s="114"/>
      <c r="V478" s="115"/>
      <c r="W478" s="114"/>
      <c r="X478" s="116" t="str">
        <f t="shared" si="57"/>
        <v/>
      </c>
      <c r="Y478" s="114"/>
      <c r="Z478" s="119"/>
      <c r="AA478" s="120" t="str">
        <f t="shared" si="58"/>
        <v/>
      </c>
      <c r="AB478" s="114"/>
      <c r="AC478" s="116" t="str">
        <f>IFERROR(+VLOOKUP(Z478,[1]BASE!$Z$4:$AA$246,2,0),"")</f>
        <v/>
      </c>
      <c r="AD478" s="121"/>
      <c r="AE478" s="121"/>
      <c r="AF478" s="122">
        <f t="shared" si="59"/>
        <v>0</v>
      </c>
      <c r="AG478" s="123"/>
      <c r="AH478" s="124">
        <v>0</v>
      </c>
      <c r="AI478" s="124">
        <v>0</v>
      </c>
      <c r="AJ478" s="124">
        <v>0</v>
      </c>
      <c r="AK478" s="124">
        <v>0</v>
      </c>
      <c r="AL478" s="124">
        <v>0</v>
      </c>
      <c r="AM478" s="124">
        <v>0</v>
      </c>
      <c r="AN478" s="124">
        <v>0</v>
      </c>
      <c r="AO478" s="124">
        <v>0</v>
      </c>
      <c r="AP478" s="124">
        <v>0</v>
      </c>
      <c r="AQ478" s="124">
        <v>0</v>
      </c>
      <c r="AR478" s="124">
        <v>0</v>
      </c>
      <c r="AS478" s="124">
        <v>0</v>
      </c>
      <c r="AT478" s="125">
        <f t="shared" si="60"/>
        <v>0</v>
      </c>
      <c r="AU478" s="125">
        <f t="shared" si="61"/>
        <v>0</v>
      </c>
      <c r="AV478" s="125">
        <f t="shared" si="62"/>
        <v>0</v>
      </c>
      <c r="AW478" s="125">
        <f t="shared" si="63"/>
        <v>0</v>
      </c>
    </row>
    <row r="479" spans="1:49" s="126" customFormat="1" ht="97.15" customHeight="1" x14ac:dyDescent="0.25">
      <c r="A479" s="113"/>
      <c r="B479" s="114"/>
      <c r="C479" s="115"/>
      <c r="D479" s="116" t="str">
        <f>IFERROR(+VLOOKUP(C479,[1]BASE!$Q$4:$R$241,2,0),"")</f>
        <v/>
      </c>
      <c r="E479" s="116" t="str">
        <f>IFERROR(+VLOOKUP(C479,[1]BASE!$H$4:$N$241,3,0),"")</f>
        <v/>
      </c>
      <c r="F479" s="116" t="str">
        <f>IFERROR(+VLOOKUP(C479,[1]BASE!$H$4:$N$241,4,0),"")</f>
        <v/>
      </c>
      <c r="G479" s="114"/>
      <c r="H479" s="117" t="str">
        <f>+IFERROR(VLOOKUP(G479,[1]BASE!$AL$4:$AM$31,2,0),"")</f>
        <v/>
      </c>
      <c r="I479" s="116" t="str">
        <f>IFERROR(+VLOOKUP(C479,[1]BASE!$AC$4:$AD$176,2,0),"")</f>
        <v/>
      </c>
      <c r="J479" s="115"/>
      <c r="K479" s="114"/>
      <c r="L479" s="116" t="str">
        <f t="shared" si="56"/>
        <v/>
      </c>
      <c r="M479" s="114"/>
      <c r="N479" s="114"/>
      <c r="O479" s="114"/>
      <c r="P479" s="114"/>
      <c r="Q479" s="114"/>
      <c r="R479" s="114"/>
      <c r="S479" s="114"/>
      <c r="T479" s="114"/>
      <c r="U479" s="114"/>
      <c r="V479" s="115"/>
      <c r="W479" s="114"/>
      <c r="X479" s="116" t="str">
        <f t="shared" si="57"/>
        <v/>
      </c>
      <c r="Y479" s="114"/>
      <c r="Z479" s="119"/>
      <c r="AA479" s="120" t="str">
        <f t="shared" si="58"/>
        <v/>
      </c>
      <c r="AB479" s="114"/>
      <c r="AC479" s="116" t="str">
        <f>IFERROR(+VLOOKUP(Z479,[1]BASE!$Z$4:$AA$246,2,0),"")</f>
        <v/>
      </c>
      <c r="AD479" s="121"/>
      <c r="AE479" s="121"/>
      <c r="AF479" s="122">
        <f t="shared" si="59"/>
        <v>0</v>
      </c>
      <c r="AG479" s="123"/>
      <c r="AH479" s="124">
        <v>0</v>
      </c>
      <c r="AI479" s="124">
        <v>0</v>
      </c>
      <c r="AJ479" s="124">
        <v>0</v>
      </c>
      <c r="AK479" s="124">
        <v>0</v>
      </c>
      <c r="AL479" s="124">
        <v>0</v>
      </c>
      <c r="AM479" s="124">
        <v>0</v>
      </c>
      <c r="AN479" s="124">
        <v>0</v>
      </c>
      <c r="AO479" s="124">
        <v>0</v>
      </c>
      <c r="AP479" s="124">
        <v>0</v>
      </c>
      <c r="AQ479" s="124">
        <v>0</v>
      </c>
      <c r="AR479" s="124">
        <v>0</v>
      </c>
      <c r="AS479" s="124">
        <v>0</v>
      </c>
      <c r="AT479" s="125">
        <f t="shared" si="60"/>
        <v>0</v>
      </c>
      <c r="AU479" s="125">
        <f t="shared" si="61"/>
        <v>0</v>
      </c>
      <c r="AV479" s="125">
        <f t="shared" si="62"/>
        <v>0</v>
      </c>
      <c r="AW479" s="125">
        <f t="shared" si="63"/>
        <v>0</v>
      </c>
    </row>
    <row r="480" spans="1:49" s="126" customFormat="1" ht="97.15" customHeight="1" x14ac:dyDescent="0.25">
      <c r="A480" s="113"/>
      <c r="B480" s="114"/>
      <c r="C480" s="115"/>
      <c r="D480" s="116" t="str">
        <f>IFERROR(+VLOOKUP(C480,[1]BASE!$Q$4:$R$241,2,0),"")</f>
        <v/>
      </c>
      <c r="E480" s="116" t="str">
        <f>IFERROR(+VLOOKUP(C480,[1]BASE!$H$4:$N$241,3,0),"")</f>
        <v/>
      </c>
      <c r="F480" s="116" t="str">
        <f>IFERROR(+VLOOKUP(C480,[1]BASE!$H$4:$N$241,4,0),"")</f>
        <v/>
      </c>
      <c r="G480" s="114"/>
      <c r="H480" s="117" t="str">
        <f>+IFERROR(VLOOKUP(G480,[1]BASE!$AL$4:$AM$31,2,0),"")</f>
        <v/>
      </c>
      <c r="I480" s="116" t="str">
        <f>IFERROR(+VLOOKUP(C480,[1]BASE!$AC$4:$AD$176,2,0),"")</f>
        <v/>
      </c>
      <c r="J480" s="115"/>
      <c r="K480" s="114"/>
      <c r="L480" s="116" t="str">
        <f t="shared" si="56"/>
        <v/>
      </c>
      <c r="M480" s="114"/>
      <c r="N480" s="114"/>
      <c r="O480" s="114"/>
      <c r="P480" s="114"/>
      <c r="Q480" s="114"/>
      <c r="R480" s="114"/>
      <c r="S480" s="114"/>
      <c r="T480" s="114"/>
      <c r="U480" s="114"/>
      <c r="V480" s="115"/>
      <c r="W480" s="114"/>
      <c r="X480" s="116" t="str">
        <f t="shared" si="57"/>
        <v/>
      </c>
      <c r="Y480" s="114"/>
      <c r="Z480" s="119"/>
      <c r="AA480" s="120" t="str">
        <f t="shared" si="58"/>
        <v/>
      </c>
      <c r="AB480" s="114"/>
      <c r="AC480" s="116" t="str">
        <f>IFERROR(+VLOOKUP(Z480,[1]BASE!$Z$4:$AA$246,2,0),"")</f>
        <v/>
      </c>
      <c r="AD480" s="121"/>
      <c r="AE480" s="121"/>
      <c r="AF480" s="122">
        <f t="shared" si="59"/>
        <v>0</v>
      </c>
      <c r="AG480" s="123"/>
      <c r="AH480" s="124">
        <v>0</v>
      </c>
      <c r="AI480" s="124">
        <v>0</v>
      </c>
      <c r="AJ480" s="124">
        <v>0</v>
      </c>
      <c r="AK480" s="124">
        <v>0</v>
      </c>
      <c r="AL480" s="124">
        <v>0</v>
      </c>
      <c r="AM480" s="124">
        <v>0</v>
      </c>
      <c r="AN480" s="124">
        <v>0</v>
      </c>
      <c r="AO480" s="124">
        <v>0</v>
      </c>
      <c r="AP480" s="124">
        <v>0</v>
      </c>
      <c r="AQ480" s="124">
        <v>0</v>
      </c>
      <c r="AR480" s="124">
        <v>0</v>
      </c>
      <c r="AS480" s="124">
        <v>0</v>
      </c>
      <c r="AT480" s="125">
        <f t="shared" si="60"/>
        <v>0</v>
      </c>
      <c r="AU480" s="125">
        <f t="shared" si="61"/>
        <v>0</v>
      </c>
      <c r="AV480" s="125">
        <f t="shared" si="62"/>
        <v>0</v>
      </c>
      <c r="AW480" s="125">
        <f t="shared" si="63"/>
        <v>0</v>
      </c>
    </row>
    <row r="481" spans="1:49" s="126" customFormat="1" ht="97.15" customHeight="1" x14ac:dyDescent="0.25">
      <c r="A481" s="113"/>
      <c r="B481" s="114"/>
      <c r="C481" s="115"/>
      <c r="D481" s="116" t="str">
        <f>IFERROR(+VLOOKUP(C481,[1]BASE!$Q$4:$R$241,2,0),"")</f>
        <v/>
      </c>
      <c r="E481" s="116" t="str">
        <f>IFERROR(+VLOOKUP(C481,[1]BASE!$H$4:$N$241,3,0),"")</f>
        <v/>
      </c>
      <c r="F481" s="116" t="str">
        <f>IFERROR(+VLOOKUP(C481,[1]BASE!$H$4:$N$241,4,0),"")</f>
        <v/>
      </c>
      <c r="G481" s="114"/>
      <c r="H481" s="117" t="str">
        <f>+IFERROR(VLOOKUP(G481,[1]BASE!$AL$4:$AM$31,2,0),"")</f>
        <v/>
      </c>
      <c r="I481" s="116" t="str">
        <f>IFERROR(+VLOOKUP(C481,[1]BASE!$AC$4:$AD$176,2,0),"")</f>
        <v/>
      </c>
      <c r="J481" s="115"/>
      <c r="K481" s="114"/>
      <c r="L481" s="116" t="str">
        <f t="shared" si="56"/>
        <v/>
      </c>
      <c r="M481" s="114"/>
      <c r="N481" s="114"/>
      <c r="O481" s="114"/>
      <c r="P481" s="114"/>
      <c r="Q481" s="114"/>
      <c r="R481" s="114"/>
      <c r="S481" s="114"/>
      <c r="T481" s="114"/>
      <c r="U481" s="114"/>
      <c r="V481" s="115"/>
      <c r="W481" s="114"/>
      <c r="X481" s="116" t="str">
        <f t="shared" si="57"/>
        <v/>
      </c>
      <c r="Y481" s="114"/>
      <c r="Z481" s="119"/>
      <c r="AA481" s="120" t="str">
        <f t="shared" si="58"/>
        <v/>
      </c>
      <c r="AB481" s="114"/>
      <c r="AC481" s="116" t="str">
        <f>IFERROR(+VLOOKUP(Z481,[1]BASE!$Z$4:$AA$246,2,0),"")</f>
        <v/>
      </c>
      <c r="AD481" s="121"/>
      <c r="AE481" s="121"/>
      <c r="AF481" s="122">
        <f t="shared" si="59"/>
        <v>0</v>
      </c>
      <c r="AG481" s="123"/>
      <c r="AH481" s="124">
        <v>0</v>
      </c>
      <c r="AI481" s="124">
        <v>0</v>
      </c>
      <c r="AJ481" s="124">
        <v>0</v>
      </c>
      <c r="AK481" s="124">
        <v>0</v>
      </c>
      <c r="AL481" s="124">
        <v>0</v>
      </c>
      <c r="AM481" s="124">
        <v>0</v>
      </c>
      <c r="AN481" s="124">
        <v>0</v>
      </c>
      <c r="AO481" s="124">
        <v>0</v>
      </c>
      <c r="AP481" s="124">
        <v>0</v>
      </c>
      <c r="AQ481" s="124">
        <v>0</v>
      </c>
      <c r="AR481" s="124">
        <v>0</v>
      </c>
      <c r="AS481" s="124">
        <v>0</v>
      </c>
      <c r="AT481" s="125">
        <f t="shared" si="60"/>
        <v>0</v>
      </c>
      <c r="AU481" s="125">
        <f t="shared" si="61"/>
        <v>0</v>
      </c>
      <c r="AV481" s="125">
        <f t="shared" si="62"/>
        <v>0</v>
      </c>
      <c r="AW481" s="125">
        <f t="shared" si="63"/>
        <v>0</v>
      </c>
    </row>
    <row r="482" spans="1:49" s="126" customFormat="1" ht="97.15" customHeight="1" x14ac:dyDescent="0.25">
      <c r="A482" s="113"/>
      <c r="B482" s="114"/>
      <c r="C482" s="115"/>
      <c r="D482" s="116" t="str">
        <f>IFERROR(+VLOOKUP(C482,[1]BASE!$Q$4:$R$241,2,0),"")</f>
        <v/>
      </c>
      <c r="E482" s="116" t="str">
        <f>IFERROR(+VLOOKUP(C482,[1]BASE!$H$4:$N$241,3,0),"")</f>
        <v/>
      </c>
      <c r="F482" s="116" t="str">
        <f>IFERROR(+VLOOKUP(C482,[1]BASE!$H$4:$N$241,4,0),"")</f>
        <v/>
      </c>
      <c r="G482" s="114"/>
      <c r="H482" s="117" t="str">
        <f>+IFERROR(VLOOKUP(G482,[1]BASE!$AL$4:$AM$31,2,0),"")</f>
        <v/>
      </c>
      <c r="I482" s="116" t="str">
        <f>IFERROR(+VLOOKUP(C482,[1]BASE!$AC$4:$AD$176,2,0),"")</f>
        <v/>
      </c>
      <c r="J482" s="115"/>
      <c r="K482" s="114"/>
      <c r="L482" s="116" t="str">
        <f t="shared" si="56"/>
        <v/>
      </c>
      <c r="M482" s="114"/>
      <c r="N482" s="114"/>
      <c r="O482" s="114"/>
      <c r="P482" s="114"/>
      <c r="Q482" s="114"/>
      <c r="R482" s="114"/>
      <c r="S482" s="114"/>
      <c r="T482" s="114"/>
      <c r="U482" s="114"/>
      <c r="V482" s="115"/>
      <c r="W482" s="114"/>
      <c r="X482" s="116" t="str">
        <f t="shared" si="57"/>
        <v/>
      </c>
      <c r="Y482" s="114"/>
      <c r="Z482" s="119"/>
      <c r="AA482" s="120" t="str">
        <f t="shared" si="58"/>
        <v/>
      </c>
      <c r="AB482" s="114"/>
      <c r="AC482" s="116" t="str">
        <f>IFERROR(+VLOOKUP(Z482,[1]BASE!$Z$4:$AA$246,2,0),"")</f>
        <v/>
      </c>
      <c r="AD482" s="121"/>
      <c r="AE482" s="121"/>
      <c r="AF482" s="122">
        <f t="shared" si="59"/>
        <v>0</v>
      </c>
      <c r="AG482" s="123"/>
      <c r="AH482" s="124">
        <v>0</v>
      </c>
      <c r="AI482" s="124">
        <v>0</v>
      </c>
      <c r="AJ482" s="124">
        <v>0</v>
      </c>
      <c r="AK482" s="124">
        <v>0</v>
      </c>
      <c r="AL482" s="124">
        <v>0</v>
      </c>
      <c r="AM482" s="124">
        <v>0</v>
      </c>
      <c r="AN482" s="124">
        <v>0</v>
      </c>
      <c r="AO482" s="124">
        <v>0</v>
      </c>
      <c r="AP482" s="124">
        <v>0</v>
      </c>
      <c r="AQ482" s="124">
        <v>0</v>
      </c>
      <c r="AR482" s="124">
        <v>0</v>
      </c>
      <c r="AS482" s="124">
        <v>0</v>
      </c>
      <c r="AT482" s="125">
        <f t="shared" si="60"/>
        <v>0</v>
      </c>
      <c r="AU482" s="125">
        <f t="shared" si="61"/>
        <v>0</v>
      </c>
      <c r="AV482" s="125">
        <f t="shared" si="62"/>
        <v>0</v>
      </c>
      <c r="AW482" s="125">
        <f t="shared" si="63"/>
        <v>0</v>
      </c>
    </row>
    <row r="483" spans="1:49" s="126" customFormat="1" ht="97.15" customHeight="1" x14ac:dyDescent="0.25">
      <c r="A483" s="113"/>
      <c r="B483" s="114"/>
      <c r="C483" s="115"/>
      <c r="D483" s="116" t="str">
        <f>IFERROR(+VLOOKUP(C483,[1]BASE!$Q$4:$R$241,2,0),"")</f>
        <v/>
      </c>
      <c r="E483" s="116" t="str">
        <f>IFERROR(+VLOOKUP(C483,[1]BASE!$H$4:$N$241,3,0),"")</f>
        <v/>
      </c>
      <c r="F483" s="116" t="str">
        <f>IFERROR(+VLOOKUP(C483,[1]BASE!$H$4:$N$241,4,0),"")</f>
        <v/>
      </c>
      <c r="G483" s="114"/>
      <c r="H483" s="117" t="str">
        <f>+IFERROR(VLOOKUP(G483,[1]BASE!$AL$4:$AM$31,2,0),"")</f>
        <v/>
      </c>
      <c r="I483" s="116" t="str">
        <f>IFERROR(+VLOOKUP(C483,[1]BASE!$AC$4:$AD$176,2,0),"")</f>
        <v/>
      </c>
      <c r="J483" s="115"/>
      <c r="K483" s="114"/>
      <c r="L483" s="116" t="str">
        <f t="shared" si="56"/>
        <v/>
      </c>
      <c r="M483" s="114"/>
      <c r="N483" s="114"/>
      <c r="O483" s="114"/>
      <c r="P483" s="114"/>
      <c r="Q483" s="114"/>
      <c r="R483" s="114"/>
      <c r="S483" s="114"/>
      <c r="T483" s="114"/>
      <c r="U483" s="114"/>
      <c r="V483" s="115"/>
      <c r="W483" s="114"/>
      <c r="X483" s="116" t="str">
        <f t="shared" si="57"/>
        <v/>
      </c>
      <c r="Y483" s="114"/>
      <c r="Z483" s="119"/>
      <c r="AA483" s="120" t="str">
        <f t="shared" si="58"/>
        <v/>
      </c>
      <c r="AB483" s="114"/>
      <c r="AC483" s="116" t="str">
        <f>IFERROR(+VLOOKUP(Z483,[1]BASE!$Z$4:$AA$246,2,0),"")</f>
        <v/>
      </c>
      <c r="AD483" s="121"/>
      <c r="AE483" s="121"/>
      <c r="AF483" s="122">
        <f t="shared" si="59"/>
        <v>0</v>
      </c>
      <c r="AG483" s="123"/>
      <c r="AH483" s="124">
        <v>0</v>
      </c>
      <c r="AI483" s="124">
        <v>0</v>
      </c>
      <c r="AJ483" s="124">
        <v>0</v>
      </c>
      <c r="AK483" s="124">
        <v>0</v>
      </c>
      <c r="AL483" s="124">
        <v>0</v>
      </c>
      <c r="AM483" s="124">
        <v>0</v>
      </c>
      <c r="AN483" s="124">
        <v>0</v>
      </c>
      <c r="AO483" s="124">
        <v>0</v>
      </c>
      <c r="AP483" s="124">
        <v>0</v>
      </c>
      <c r="AQ483" s="124">
        <v>0</v>
      </c>
      <c r="AR483" s="124">
        <v>0</v>
      </c>
      <c r="AS483" s="124">
        <v>0</v>
      </c>
      <c r="AT483" s="125">
        <f t="shared" si="60"/>
        <v>0</v>
      </c>
      <c r="AU483" s="125">
        <f t="shared" si="61"/>
        <v>0</v>
      </c>
      <c r="AV483" s="125">
        <f t="shared" si="62"/>
        <v>0</v>
      </c>
      <c r="AW483" s="125">
        <f t="shared" si="63"/>
        <v>0</v>
      </c>
    </row>
    <row r="484" spans="1:49" s="126" customFormat="1" ht="97.15" customHeight="1" x14ac:dyDescent="0.25">
      <c r="A484" s="113"/>
      <c r="B484" s="114"/>
      <c r="C484" s="115"/>
      <c r="D484" s="116" t="str">
        <f>IFERROR(+VLOOKUP(C484,[1]BASE!$Q$4:$R$241,2,0),"")</f>
        <v/>
      </c>
      <c r="E484" s="116" t="str">
        <f>IFERROR(+VLOOKUP(C484,[1]BASE!$H$4:$N$241,3,0),"")</f>
        <v/>
      </c>
      <c r="F484" s="116" t="str">
        <f>IFERROR(+VLOOKUP(C484,[1]BASE!$H$4:$N$241,4,0),"")</f>
        <v/>
      </c>
      <c r="G484" s="114"/>
      <c r="H484" s="117" t="str">
        <f>+IFERROR(VLOOKUP(G484,[1]BASE!$AL$4:$AM$31,2,0),"")</f>
        <v/>
      </c>
      <c r="I484" s="116" t="str">
        <f>IFERROR(+VLOOKUP(C484,[1]BASE!$AC$4:$AD$176,2,0),"")</f>
        <v/>
      </c>
      <c r="J484" s="115"/>
      <c r="K484" s="114"/>
      <c r="L484" s="116" t="str">
        <f t="shared" si="56"/>
        <v/>
      </c>
      <c r="M484" s="114"/>
      <c r="N484" s="114"/>
      <c r="O484" s="114"/>
      <c r="P484" s="114"/>
      <c r="Q484" s="114"/>
      <c r="R484" s="114"/>
      <c r="S484" s="114"/>
      <c r="T484" s="114"/>
      <c r="U484" s="114"/>
      <c r="V484" s="115"/>
      <c r="W484" s="114"/>
      <c r="X484" s="116" t="str">
        <f t="shared" si="57"/>
        <v/>
      </c>
      <c r="Y484" s="114"/>
      <c r="Z484" s="119"/>
      <c r="AA484" s="120" t="str">
        <f t="shared" si="58"/>
        <v/>
      </c>
      <c r="AB484" s="114"/>
      <c r="AC484" s="116" t="str">
        <f>IFERROR(+VLOOKUP(Z484,[1]BASE!$Z$4:$AA$246,2,0),"")</f>
        <v/>
      </c>
      <c r="AD484" s="121"/>
      <c r="AE484" s="121"/>
      <c r="AF484" s="122">
        <f t="shared" si="59"/>
        <v>0</v>
      </c>
      <c r="AG484" s="123"/>
      <c r="AH484" s="124">
        <v>0</v>
      </c>
      <c r="AI484" s="124">
        <v>0</v>
      </c>
      <c r="AJ484" s="124">
        <v>0</v>
      </c>
      <c r="AK484" s="124">
        <v>0</v>
      </c>
      <c r="AL484" s="124">
        <v>0</v>
      </c>
      <c r="AM484" s="124">
        <v>0</v>
      </c>
      <c r="AN484" s="124">
        <v>0</v>
      </c>
      <c r="AO484" s="124">
        <v>0</v>
      </c>
      <c r="AP484" s="124">
        <v>0</v>
      </c>
      <c r="AQ484" s="124">
        <v>0</v>
      </c>
      <c r="AR484" s="124">
        <v>0</v>
      </c>
      <c r="AS484" s="124">
        <v>0</v>
      </c>
      <c r="AT484" s="125">
        <f t="shared" si="60"/>
        <v>0</v>
      </c>
      <c r="AU484" s="125">
        <f t="shared" si="61"/>
        <v>0</v>
      </c>
      <c r="AV484" s="125">
        <f t="shared" si="62"/>
        <v>0</v>
      </c>
      <c r="AW484" s="125">
        <f t="shared" si="63"/>
        <v>0</v>
      </c>
    </row>
    <row r="485" spans="1:49" s="126" customFormat="1" ht="97.15" customHeight="1" x14ac:dyDescent="0.25">
      <c r="A485" s="113"/>
      <c r="B485" s="114"/>
      <c r="C485" s="115"/>
      <c r="D485" s="116" t="str">
        <f>IFERROR(+VLOOKUP(C485,[1]BASE!$Q$4:$R$241,2,0),"")</f>
        <v/>
      </c>
      <c r="E485" s="116" t="str">
        <f>IFERROR(+VLOOKUP(C485,[1]BASE!$H$4:$N$241,3,0),"")</f>
        <v/>
      </c>
      <c r="F485" s="116" t="str">
        <f>IFERROR(+VLOOKUP(C485,[1]BASE!$H$4:$N$241,4,0),"")</f>
        <v/>
      </c>
      <c r="G485" s="114"/>
      <c r="H485" s="117" t="str">
        <f>+IFERROR(VLOOKUP(G485,[1]BASE!$AL$4:$AM$31,2,0),"")</f>
        <v/>
      </c>
      <c r="I485" s="116" t="str">
        <f>IFERROR(+VLOOKUP(C485,[1]BASE!$AC$4:$AD$176,2,0),"")</f>
        <v/>
      </c>
      <c r="J485" s="115"/>
      <c r="K485" s="114"/>
      <c r="L485" s="116" t="str">
        <f t="shared" si="56"/>
        <v/>
      </c>
      <c r="M485" s="114"/>
      <c r="N485" s="114"/>
      <c r="O485" s="114"/>
      <c r="P485" s="114"/>
      <c r="Q485" s="114"/>
      <c r="R485" s="114"/>
      <c r="S485" s="114"/>
      <c r="T485" s="114"/>
      <c r="U485" s="114"/>
      <c r="V485" s="115"/>
      <c r="W485" s="114"/>
      <c r="X485" s="116" t="str">
        <f t="shared" si="57"/>
        <v/>
      </c>
      <c r="Y485" s="114"/>
      <c r="Z485" s="119"/>
      <c r="AA485" s="120" t="str">
        <f t="shared" si="58"/>
        <v/>
      </c>
      <c r="AB485" s="114"/>
      <c r="AC485" s="116" t="str">
        <f>IFERROR(+VLOOKUP(Z485,[1]BASE!$Z$4:$AA$246,2,0),"")</f>
        <v/>
      </c>
      <c r="AD485" s="121"/>
      <c r="AE485" s="121"/>
      <c r="AF485" s="122">
        <f t="shared" si="59"/>
        <v>0</v>
      </c>
      <c r="AG485" s="123"/>
      <c r="AH485" s="124">
        <v>0</v>
      </c>
      <c r="AI485" s="124">
        <v>0</v>
      </c>
      <c r="AJ485" s="124">
        <v>0</v>
      </c>
      <c r="AK485" s="124">
        <v>0</v>
      </c>
      <c r="AL485" s="124">
        <v>0</v>
      </c>
      <c r="AM485" s="124">
        <v>0</v>
      </c>
      <c r="AN485" s="124">
        <v>0</v>
      </c>
      <c r="AO485" s="124">
        <v>0</v>
      </c>
      <c r="AP485" s="124">
        <v>0</v>
      </c>
      <c r="AQ485" s="124">
        <v>0</v>
      </c>
      <c r="AR485" s="124">
        <v>0</v>
      </c>
      <c r="AS485" s="124">
        <v>0</v>
      </c>
      <c r="AT485" s="125">
        <f t="shared" si="60"/>
        <v>0</v>
      </c>
      <c r="AU485" s="125">
        <f t="shared" si="61"/>
        <v>0</v>
      </c>
      <c r="AV485" s="125">
        <f t="shared" si="62"/>
        <v>0</v>
      </c>
      <c r="AW485" s="125">
        <f t="shared" si="63"/>
        <v>0</v>
      </c>
    </row>
    <row r="486" spans="1:49" s="126" customFormat="1" ht="97.15" customHeight="1" x14ac:dyDescent="0.25">
      <c r="A486" s="113"/>
      <c r="B486" s="114"/>
      <c r="C486" s="115"/>
      <c r="D486" s="116" t="str">
        <f>IFERROR(+VLOOKUP(C486,[1]BASE!$Q$4:$R$241,2,0),"")</f>
        <v/>
      </c>
      <c r="E486" s="116" t="str">
        <f>IFERROR(+VLOOKUP(C486,[1]BASE!$H$4:$N$241,3,0),"")</f>
        <v/>
      </c>
      <c r="F486" s="116" t="str">
        <f>IFERROR(+VLOOKUP(C486,[1]BASE!$H$4:$N$241,4,0),"")</f>
        <v/>
      </c>
      <c r="G486" s="114"/>
      <c r="H486" s="117" t="str">
        <f>+IFERROR(VLOOKUP(G486,[1]BASE!$AL$4:$AM$31,2,0),"")</f>
        <v/>
      </c>
      <c r="I486" s="116" t="str">
        <f>IFERROR(+VLOOKUP(C486,[1]BASE!$AC$4:$AD$176,2,0),"")</f>
        <v/>
      </c>
      <c r="J486" s="115"/>
      <c r="K486" s="114"/>
      <c r="L486" s="116" t="str">
        <f t="shared" si="56"/>
        <v/>
      </c>
      <c r="M486" s="114"/>
      <c r="N486" s="114"/>
      <c r="O486" s="114"/>
      <c r="P486" s="114"/>
      <c r="Q486" s="114"/>
      <c r="R486" s="114"/>
      <c r="S486" s="114"/>
      <c r="T486" s="114"/>
      <c r="U486" s="114"/>
      <c r="V486" s="115"/>
      <c r="W486" s="114"/>
      <c r="X486" s="116" t="str">
        <f t="shared" si="57"/>
        <v/>
      </c>
      <c r="Y486" s="114"/>
      <c r="Z486" s="119"/>
      <c r="AA486" s="120" t="str">
        <f t="shared" si="58"/>
        <v/>
      </c>
      <c r="AB486" s="114"/>
      <c r="AC486" s="116" t="str">
        <f>IFERROR(+VLOOKUP(Z486,[1]BASE!$Z$4:$AA$246,2,0),"")</f>
        <v/>
      </c>
      <c r="AD486" s="121"/>
      <c r="AE486" s="121"/>
      <c r="AF486" s="122">
        <f t="shared" si="59"/>
        <v>0</v>
      </c>
      <c r="AG486" s="123"/>
      <c r="AH486" s="124">
        <v>0</v>
      </c>
      <c r="AI486" s="124">
        <v>0</v>
      </c>
      <c r="AJ486" s="124">
        <v>0</v>
      </c>
      <c r="AK486" s="124">
        <v>0</v>
      </c>
      <c r="AL486" s="124">
        <v>0</v>
      </c>
      <c r="AM486" s="124">
        <v>0</v>
      </c>
      <c r="AN486" s="124">
        <v>0</v>
      </c>
      <c r="AO486" s="124">
        <v>0</v>
      </c>
      <c r="AP486" s="124">
        <v>0</v>
      </c>
      <c r="AQ486" s="124">
        <v>0</v>
      </c>
      <c r="AR486" s="124">
        <v>0</v>
      </c>
      <c r="AS486" s="124">
        <v>0</v>
      </c>
      <c r="AT486" s="125">
        <f t="shared" si="60"/>
        <v>0</v>
      </c>
      <c r="AU486" s="125">
        <f t="shared" si="61"/>
        <v>0</v>
      </c>
      <c r="AV486" s="125">
        <f t="shared" si="62"/>
        <v>0</v>
      </c>
      <c r="AW486" s="125">
        <f t="shared" si="63"/>
        <v>0</v>
      </c>
    </row>
    <row r="487" spans="1:49" s="126" customFormat="1" ht="97.15" customHeight="1" x14ac:dyDescent="0.25">
      <c r="A487" s="113"/>
      <c r="B487" s="114"/>
      <c r="C487" s="115"/>
      <c r="D487" s="116" t="str">
        <f>IFERROR(+VLOOKUP(C487,[1]BASE!$Q$4:$R$241,2,0),"")</f>
        <v/>
      </c>
      <c r="E487" s="116" t="str">
        <f>IFERROR(+VLOOKUP(C487,[1]BASE!$H$4:$N$241,3,0),"")</f>
        <v/>
      </c>
      <c r="F487" s="116" t="str">
        <f>IFERROR(+VLOOKUP(C487,[1]BASE!$H$4:$N$241,4,0),"")</f>
        <v/>
      </c>
      <c r="G487" s="114"/>
      <c r="H487" s="117" t="str">
        <f>+IFERROR(VLOOKUP(G487,[1]BASE!$AL$4:$AM$31,2,0),"")</f>
        <v/>
      </c>
      <c r="I487" s="116" t="str">
        <f>IFERROR(+VLOOKUP(C487,[1]BASE!$AC$4:$AD$176,2,0),"")</f>
        <v/>
      </c>
      <c r="J487" s="115"/>
      <c r="K487" s="114"/>
      <c r="L487" s="116" t="str">
        <f t="shared" si="56"/>
        <v/>
      </c>
      <c r="M487" s="114"/>
      <c r="N487" s="114"/>
      <c r="O487" s="114"/>
      <c r="P487" s="114"/>
      <c r="Q487" s="114"/>
      <c r="R487" s="114"/>
      <c r="S487" s="114"/>
      <c r="T487" s="114"/>
      <c r="U487" s="114"/>
      <c r="V487" s="115"/>
      <c r="W487" s="114"/>
      <c r="X487" s="116" t="str">
        <f t="shared" si="57"/>
        <v/>
      </c>
      <c r="Y487" s="114"/>
      <c r="Z487" s="119"/>
      <c r="AA487" s="120" t="str">
        <f t="shared" si="58"/>
        <v/>
      </c>
      <c r="AB487" s="114"/>
      <c r="AC487" s="116" t="str">
        <f>IFERROR(+VLOOKUP(Z487,[1]BASE!$Z$4:$AA$246,2,0),"")</f>
        <v/>
      </c>
      <c r="AD487" s="121"/>
      <c r="AE487" s="121"/>
      <c r="AF487" s="122">
        <f t="shared" si="59"/>
        <v>0</v>
      </c>
      <c r="AG487" s="123"/>
      <c r="AH487" s="124">
        <v>0</v>
      </c>
      <c r="AI487" s="124">
        <v>0</v>
      </c>
      <c r="AJ487" s="124">
        <v>0</v>
      </c>
      <c r="AK487" s="124">
        <v>0</v>
      </c>
      <c r="AL487" s="124">
        <v>0</v>
      </c>
      <c r="AM487" s="124">
        <v>0</v>
      </c>
      <c r="AN487" s="124">
        <v>0</v>
      </c>
      <c r="AO487" s="124">
        <v>0</v>
      </c>
      <c r="AP487" s="124">
        <v>0</v>
      </c>
      <c r="AQ487" s="124">
        <v>0</v>
      </c>
      <c r="AR487" s="124">
        <v>0</v>
      </c>
      <c r="AS487" s="124">
        <v>0</v>
      </c>
      <c r="AT487" s="125">
        <f t="shared" si="60"/>
        <v>0</v>
      </c>
      <c r="AU487" s="125">
        <f t="shared" si="61"/>
        <v>0</v>
      </c>
      <c r="AV487" s="125">
        <f t="shared" si="62"/>
        <v>0</v>
      </c>
      <c r="AW487" s="125">
        <f t="shared" si="63"/>
        <v>0</v>
      </c>
    </row>
    <row r="488" spans="1:49" s="126" customFormat="1" ht="97.15" customHeight="1" x14ac:dyDescent="0.25">
      <c r="A488" s="113"/>
      <c r="B488" s="114"/>
      <c r="C488" s="115"/>
      <c r="D488" s="116" t="str">
        <f>IFERROR(+VLOOKUP(C488,[1]BASE!$Q$4:$R$241,2,0),"")</f>
        <v/>
      </c>
      <c r="E488" s="116" t="str">
        <f>IFERROR(+VLOOKUP(C488,[1]BASE!$H$4:$N$241,3,0),"")</f>
        <v/>
      </c>
      <c r="F488" s="116" t="str">
        <f>IFERROR(+VLOOKUP(C488,[1]BASE!$H$4:$N$241,4,0),"")</f>
        <v/>
      </c>
      <c r="G488" s="114"/>
      <c r="H488" s="117" t="str">
        <f>+IFERROR(VLOOKUP(G488,[1]BASE!$AL$4:$AM$31,2,0),"")</f>
        <v/>
      </c>
      <c r="I488" s="116" t="str">
        <f>IFERROR(+VLOOKUP(C488,[1]BASE!$AC$4:$AD$176,2,0),"")</f>
        <v/>
      </c>
      <c r="J488" s="115"/>
      <c r="K488" s="114"/>
      <c r="L488" s="116" t="str">
        <f t="shared" si="56"/>
        <v/>
      </c>
      <c r="M488" s="114"/>
      <c r="N488" s="114"/>
      <c r="O488" s="114"/>
      <c r="P488" s="114"/>
      <c r="Q488" s="114"/>
      <c r="R488" s="114"/>
      <c r="S488" s="114"/>
      <c r="T488" s="114"/>
      <c r="U488" s="114"/>
      <c r="V488" s="115"/>
      <c r="W488" s="114"/>
      <c r="X488" s="116" t="str">
        <f t="shared" si="57"/>
        <v/>
      </c>
      <c r="Y488" s="114"/>
      <c r="Z488" s="119"/>
      <c r="AA488" s="120" t="str">
        <f t="shared" si="58"/>
        <v/>
      </c>
      <c r="AB488" s="114"/>
      <c r="AC488" s="116" t="str">
        <f>IFERROR(+VLOOKUP(Z488,[1]BASE!$Z$4:$AA$246,2,0),"")</f>
        <v/>
      </c>
      <c r="AD488" s="121"/>
      <c r="AE488" s="121"/>
      <c r="AF488" s="122">
        <f t="shared" si="59"/>
        <v>0</v>
      </c>
      <c r="AG488" s="123"/>
      <c r="AH488" s="124">
        <v>0</v>
      </c>
      <c r="AI488" s="124">
        <v>0</v>
      </c>
      <c r="AJ488" s="124">
        <v>0</v>
      </c>
      <c r="AK488" s="124">
        <v>0</v>
      </c>
      <c r="AL488" s="124">
        <v>0</v>
      </c>
      <c r="AM488" s="124">
        <v>0</v>
      </c>
      <c r="AN488" s="124">
        <v>0</v>
      </c>
      <c r="AO488" s="124">
        <v>0</v>
      </c>
      <c r="AP488" s="124">
        <v>0</v>
      </c>
      <c r="AQ488" s="124">
        <v>0</v>
      </c>
      <c r="AR488" s="124">
        <v>0</v>
      </c>
      <c r="AS488" s="124">
        <v>0</v>
      </c>
      <c r="AT488" s="125">
        <f t="shared" si="60"/>
        <v>0</v>
      </c>
      <c r="AU488" s="125">
        <f t="shared" si="61"/>
        <v>0</v>
      </c>
      <c r="AV488" s="125">
        <f t="shared" si="62"/>
        <v>0</v>
      </c>
      <c r="AW488" s="125">
        <f t="shared" si="63"/>
        <v>0</v>
      </c>
    </row>
    <row r="489" spans="1:49" s="126" customFormat="1" ht="97.15" customHeight="1" x14ac:dyDescent="0.25">
      <c r="A489" s="113"/>
      <c r="B489" s="114"/>
      <c r="C489" s="115"/>
      <c r="D489" s="116" t="str">
        <f>IFERROR(+VLOOKUP(C489,[1]BASE!$Q$4:$R$241,2,0),"")</f>
        <v/>
      </c>
      <c r="E489" s="116" t="str">
        <f>IFERROR(+VLOOKUP(C489,[1]BASE!$H$4:$N$241,3,0),"")</f>
        <v/>
      </c>
      <c r="F489" s="116" t="str">
        <f>IFERROR(+VLOOKUP(C489,[1]BASE!$H$4:$N$241,4,0),"")</f>
        <v/>
      </c>
      <c r="G489" s="114"/>
      <c r="H489" s="117" t="str">
        <f>+IFERROR(VLOOKUP(G489,[1]BASE!$AL$4:$AM$31,2,0),"")</f>
        <v/>
      </c>
      <c r="I489" s="116" t="str">
        <f>IFERROR(+VLOOKUP(C489,[1]BASE!$AC$4:$AD$176,2,0),"")</f>
        <v/>
      </c>
      <c r="J489" s="115"/>
      <c r="K489" s="114"/>
      <c r="L489" s="116" t="str">
        <f t="shared" si="56"/>
        <v/>
      </c>
      <c r="M489" s="114"/>
      <c r="N489" s="114"/>
      <c r="O489" s="114"/>
      <c r="P489" s="114"/>
      <c r="Q489" s="114"/>
      <c r="R489" s="114"/>
      <c r="S489" s="114"/>
      <c r="T489" s="114"/>
      <c r="U489" s="114"/>
      <c r="V489" s="115"/>
      <c r="W489" s="114"/>
      <c r="X489" s="116" t="str">
        <f t="shared" si="57"/>
        <v/>
      </c>
      <c r="Y489" s="114"/>
      <c r="Z489" s="119"/>
      <c r="AA489" s="120" t="str">
        <f t="shared" si="58"/>
        <v/>
      </c>
      <c r="AB489" s="114"/>
      <c r="AC489" s="116" t="str">
        <f>IFERROR(+VLOOKUP(Z489,[1]BASE!$Z$4:$AA$246,2,0),"")</f>
        <v/>
      </c>
      <c r="AD489" s="121"/>
      <c r="AE489" s="121"/>
      <c r="AF489" s="122">
        <f t="shared" si="59"/>
        <v>0</v>
      </c>
      <c r="AG489" s="123"/>
      <c r="AH489" s="124">
        <v>0</v>
      </c>
      <c r="AI489" s="124">
        <v>0</v>
      </c>
      <c r="AJ489" s="124">
        <v>0</v>
      </c>
      <c r="AK489" s="124">
        <v>0</v>
      </c>
      <c r="AL489" s="124">
        <v>0</v>
      </c>
      <c r="AM489" s="124">
        <v>0</v>
      </c>
      <c r="AN489" s="124">
        <v>0</v>
      </c>
      <c r="AO489" s="124">
        <v>0</v>
      </c>
      <c r="AP489" s="124">
        <v>0</v>
      </c>
      <c r="AQ489" s="124">
        <v>0</v>
      </c>
      <c r="AR489" s="124">
        <v>0</v>
      </c>
      <c r="AS489" s="124">
        <v>0</v>
      </c>
      <c r="AT489" s="125">
        <f t="shared" si="60"/>
        <v>0</v>
      </c>
      <c r="AU489" s="125">
        <f t="shared" si="61"/>
        <v>0</v>
      </c>
      <c r="AV489" s="125">
        <f t="shared" si="62"/>
        <v>0</v>
      </c>
      <c r="AW489" s="125">
        <f t="shared" si="63"/>
        <v>0</v>
      </c>
    </row>
    <row r="490" spans="1:49" s="126" customFormat="1" ht="97.15" customHeight="1" x14ac:dyDescent="0.25">
      <c r="A490" s="113"/>
      <c r="B490" s="114"/>
      <c r="C490" s="115"/>
      <c r="D490" s="116" t="str">
        <f>IFERROR(+VLOOKUP(C490,[1]BASE!$Q$4:$R$241,2,0),"")</f>
        <v/>
      </c>
      <c r="E490" s="116" t="str">
        <f>IFERROR(+VLOOKUP(C490,[1]BASE!$H$4:$N$241,3,0),"")</f>
        <v/>
      </c>
      <c r="F490" s="116" t="str">
        <f>IFERROR(+VLOOKUP(C490,[1]BASE!$H$4:$N$241,4,0),"")</f>
        <v/>
      </c>
      <c r="G490" s="114"/>
      <c r="H490" s="117" t="str">
        <f>+IFERROR(VLOOKUP(G490,[1]BASE!$AL$4:$AM$31,2,0),"")</f>
        <v/>
      </c>
      <c r="I490" s="116" t="str">
        <f>IFERROR(+VLOOKUP(C490,[1]BASE!$AC$4:$AD$176,2,0),"")</f>
        <v/>
      </c>
      <c r="J490" s="115"/>
      <c r="K490" s="114"/>
      <c r="L490" s="116" t="str">
        <f t="shared" si="56"/>
        <v/>
      </c>
      <c r="M490" s="114"/>
      <c r="N490" s="114"/>
      <c r="O490" s="114"/>
      <c r="P490" s="114"/>
      <c r="Q490" s="114"/>
      <c r="R490" s="114"/>
      <c r="S490" s="114"/>
      <c r="T490" s="114"/>
      <c r="U490" s="114"/>
      <c r="V490" s="115"/>
      <c r="W490" s="114"/>
      <c r="X490" s="116" t="str">
        <f t="shared" si="57"/>
        <v/>
      </c>
      <c r="Y490" s="114"/>
      <c r="Z490" s="119"/>
      <c r="AA490" s="120" t="str">
        <f t="shared" si="58"/>
        <v/>
      </c>
      <c r="AB490" s="114"/>
      <c r="AC490" s="116" t="str">
        <f>IFERROR(+VLOOKUP(Z490,[1]BASE!$Z$4:$AA$246,2,0),"")</f>
        <v/>
      </c>
      <c r="AD490" s="121"/>
      <c r="AE490" s="121"/>
      <c r="AF490" s="122">
        <f t="shared" si="59"/>
        <v>0</v>
      </c>
      <c r="AG490" s="123"/>
      <c r="AH490" s="124">
        <v>0</v>
      </c>
      <c r="AI490" s="124">
        <v>0</v>
      </c>
      <c r="AJ490" s="124">
        <v>0</v>
      </c>
      <c r="AK490" s="124">
        <v>0</v>
      </c>
      <c r="AL490" s="124">
        <v>0</v>
      </c>
      <c r="AM490" s="124">
        <v>0</v>
      </c>
      <c r="AN490" s="124">
        <v>0</v>
      </c>
      <c r="AO490" s="124">
        <v>0</v>
      </c>
      <c r="AP490" s="124">
        <v>0</v>
      </c>
      <c r="AQ490" s="124">
        <v>0</v>
      </c>
      <c r="AR490" s="124">
        <v>0</v>
      </c>
      <c r="AS490" s="124">
        <v>0</v>
      </c>
      <c r="AT490" s="125">
        <f t="shared" si="60"/>
        <v>0</v>
      </c>
      <c r="AU490" s="125">
        <f t="shared" si="61"/>
        <v>0</v>
      </c>
      <c r="AV490" s="125">
        <f t="shared" si="62"/>
        <v>0</v>
      </c>
      <c r="AW490" s="125">
        <f t="shared" si="63"/>
        <v>0</v>
      </c>
    </row>
    <row r="491" spans="1:49" s="126" customFormat="1" ht="97.15" customHeight="1" x14ac:dyDescent="0.25">
      <c r="A491" s="113"/>
      <c r="B491" s="114"/>
      <c r="C491" s="115"/>
      <c r="D491" s="116" t="str">
        <f>IFERROR(+VLOOKUP(C491,[1]BASE!$Q$4:$R$241,2,0),"")</f>
        <v/>
      </c>
      <c r="E491" s="116" t="str">
        <f>IFERROR(+VLOOKUP(C491,[1]BASE!$H$4:$N$241,3,0),"")</f>
        <v/>
      </c>
      <c r="F491" s="116" t="str">
        <f>IFERROR(+VLOOKUP(C491,[1]BASE!$H$4:$N$241,4,0),"")</f>
        <v/>
      </c>
      <c r="G491" s="114"/>
      <c r="H491" s="117" t="str">
        <f>+IFERROR(VLOOKUP(G491,[1]BASE!$AL$4:$AM$31,2,0),"")</f>
        <v/>
      </c>
      <c r="I491" s="116" t="str">
        <f>IFERROR(+VLOOKUP(C491,[1]BASE!$AC$4:$AD$176,2,0),"")</f>
        <v/>
      </c>
      <c r="J491" s="115"/>
      <c r="K491" s="114"/>
      <c r="L491" s="116" t="str">
        <f t="shared" si="56"/>
        <v/>
      </c>
      <c r="M491" s="114"/>
      <c r="N491" s="114"/>
      <c r="O491" s="114"/>
      <c r="P491" s="114"/>
      <c r="Q491" s="114"/>
      <c r="R491" s="114"/>
      <c r="S491" s="114"/>
      <c r="T491" s="114"/>
      <c r="U491" s="114"/>
      <c r="V491" s="115"/>
      <c r="W491" s="114"/>
      <c r="X491" s="116" t="str">
        <f t="shared" si="57"/>
        <v/>
      </c>
      <c r="Y491" s="114"/>
      <c r="Z491" s="119"/>
      <c r="AA491" s="120" t="str">
        <f t="shared" si="58"/>
        <v/>
      </c>
      <c r="AB491" s="114"/>
      <c r="AC491" s="116" t="str">
        <f>IFERROR(+VLOOKUP(Z491,[1]BASE!$Z$4:$AA$246,2,0),"")</f>
        <v/>
      </c>
      <c r="AD491" s="121"/>
      <c r="AE491" s="121"/>
      <c r="AF491" s="122">
        <f t="shared" si="59"/>
        <v>0</v>
      </c>
      <c r="AG491" s="123"/>
      <c r="AH491" s="124">
        <v>0</v>
      </c>
      <c r="AI491" s="124">
        <v>0</v>
      </c>
      <c r="AJ491" s="124">
        <v>0</v>
      </c>
      <c r="AK491" s="124">
        <v>0</v>
      </c>
      <c r="AL491" s="124">
        <v>0</v>
      </c>
      <c r="AM491" s="124">
        <v>0</v>
      </c>
      <c r="AN491" s="124">
        <v>0</v>
      </c>
      <c r="AO491" s="124">
        <v>0</v>
      </c>
      <c r="AP491" s="124">
        <v>0</v>
      </c>
      <c r="AQ491" s="124">
        <v>0</v>
      </c>
      <c r="AR491" s="124">
        <v>0</v>
      </c>
      <c r="AS491" s="124">
        <v>0</v>
      </c>
      <c r="AT491" s="125">
        <f t="shared" si="60"/>
        <v>0</v>
      </c>
      <c r="AU491" s="125">
        <f t="shared" si="61"/>
        <v>0</v>
      </c>
      <c r="AV491" s="125">
        <f t="shared" si="62"/>
        <v>0</v>
      </c>
      <c r="AW491" s="125">
        <f t="shared" si="63"/>
        <v>0</v>
      </c>
    </row>
    <row r="492" spans="1:49" s="126" customFormat="1" ht="97.15" customHeight="1" x14ac:dyDescent="0.25">
      <c r="A492" s="113"/>
      <c r="B492" s="114"/>
      <c r="C492" s="115"/>
      <c r="D492" s="116" t="str">
        <f>IFERROR(+VLOOKUP(C492,[1]BASE!$Q$4:$R$241,2,0),"")</f>
        <v/>
      </c>
      <c r="E492" s="116" t="str">
        <f>IFERROR(+VLOOKUP(C492,[1]BASE!$H$4:$N$241,3,0),"")</f>
        <v/>
      </c>
      <c r="F492" s="116" t="str">
        <f>IFERROR(+VLOOKUP(C492,[1]BASE!$H$4:$N$241,4,0),"")</f>
        <v/>
      </c>
      <c r="G492" s="114"/>
      <c r="H492" s="117" t="str">
        <f>+IFERROR(VLOOKUP(G492,[1]BASE!$AL$4:$AM$31,2,0),"")</f>
        <v/>
      </c>
      <c r="I492" s="116" t="str">
        <f>IFERROR(+VLOOKUP(C492,[1]BASE!$AC$4:$AD$176,2,0),"")</f>
        <v/>
      </c>
      <c r="J492" s="115"/>
      <c r="K492" s="114"/>
      <c r="L492" s="116" t="str">
        <f t="shared" ref="L492:L555" si="64">+CONCATENATE(J492,K492)</f>
        <v/>
      </c>
      <c r="M492" s="114"/>
      <c r="N492" s="114"/>
      <c r="O492" s="114"/>
      <c r="P492" s="114"/>
      <c r="Q492" s="114"/>
      <c r="R492" s="114"/>
      <c r="S492" s="114"/>
      <c r="T492" s="114"/>
      <c r="U492" s="114"/>
      <c r="V492" s="115"/>
      <c r="W492" s="114"/>
      <c r="X492" s="116" t="str">
        <f t="shared" ref="X492:X555" si="65">+CONCATENATE(J492,V492,W492)</f>
        <v/>
      </c>
      <c r="Y492" s="114"/>
      <c r="Z492" s="119"/>
      <c r="AA492" s="120" t="str">
        <f t="shared" ref="AA492:AA555" si="66">+LEFT(Z492,2)</f>
        <v/>
      </c>
      <c r="AB492" s="114"/>
      <c r="AC492" s="116" t="str">
        <f>IFERROR(+VLOOKUP(Z492,[1]BASE!$Z$4:$AA$246,2,0),"")</f>
        <v/>
      </c>
      <c r="AD492" s="121"/>
      <c r="AE492" s="121"/>
      <c r="AF492" s="122">
        <f t="shared" ref="AF492:AF555" si="67">+AD492+AE492</f>
        <v>0</v>
      </c>
      <c r="AG492" s="123"/>
      <c r="AH492" s="124">
        <v>0</v>
      </c>
      <c r="AI492" s="124">
        <v>0</v>
      </c>
      <c r="AJ492" s="124">
        <v>0</v>
      </c>
      <c r="AK492" s="124">
        <v>0</v>
      </c>
      <c r="AL492" s="124">
        <v>0</v>
      </c>
      <c r="AM492" s="124">
        <v>0</v>
      </c>
      <c r="AN492" s="124">
        <v>0</v>
      </c>
      <c r="AO492" s="124">
        <v>0</v>
      </c>
      <c r="AP492" s="124">
        <v>0</v>
      </c>
      <c r="AQ492" s="124">
        <v>0</v>
      </c>
      <c r="AR492" s="124">
        <v>0</v>
      </c>
      <c r="AS492" s="124">
        <v>0</v>
      </c>
      <c r="AT492" s="125">
        <f t="shared" ref="AT492:AT555" si="68">SUM(AH492:AS492)</f>
        <v>0</v>
      </c>
      <c r="AU492" s="125">
        <f t="shared" ref="AU492:AU555" si="69">SUM(AH492:AK492)</f>
        <v>0</v>
      </c>
      <c r="AV492" s="125">
        <f t="shared" ref="AV492:AV555" si="70">SUM(AL492:AO492)</f>
        <v>0</v>
      </c>
      <c r="AW492" s="125">
        <f t="shared" ref="AW492:AW555" si="71">SUM(AP492:AS492)</f>
        <v>0</v>
      </c>
    </row>
    <row r="493" spans="1:49" s="126" customFormat="1" ht="97.15" customHeight="1" x14ac:dyDescent="0.25">
      <c r="A493" s="113"/>
      <c r="B493" s="114"/>
      <c r="C493" s="115"/>
      <c r="D493" s="116" t="str">
        <f>IFERROR(+VLOOKUP(C493,[1]BASE!$Q$4:$R$241,2,0),"")</f>
        <v/>
      </c>
      <c r="E493" s="116" t="str">
        <f>IFERROR(+VLOOKUP(C493,[1]BASE!$H$4:$N$241,3,0),"")</f>
        <v/>
      </c>
      <c r="F493" s="116" t="str">
        <f>IFERROR(+VLOOKUP(C493,[1]BASE!$H$4:$N$241,4,0),"")</f>
        <v/>
      </c>
      <c r="G493" s="114"/>
      <c r="H493" s="117" t="str">
        <f>+IFERROR(VLOOKUP(G493,[1]BASE!$AL$4:$AM$31,2,0),"")</f>
        <v/>
      </c>
      <c r="I493" s="116" t="str">
        <f>IFERROR(+VLOOKUP(C493,[1]BASE!$AC$4:$AD$176,2,0),"")</f>
        <v/>
      </c>
      <c r="J493" s="115"/>
      <c r="K493" s="114"/>
      <c r="L493" s="116" t="str">
        <f t="shared" si="64"/>
        <v/>
      </c>
      <c r="M493" s="114"/>
      <c r="N493" s="114"/>
      <c r="O493" s="114"/>
      <c r="P493" s="114"/>
      <c r="Q493" s="114"/>
      <c r="R493" s="114"/>
      <c r="S493" s="114"/>
      <c r="T493" s="114"/>
      <c r="U493" s="114"/>
      <c r="V493" s="115"/>
      <c r="W493" s="114"/>
      <c r="X493" s="116" t="str">
        <f t="shared" si="65"/>
        <v/>
      </c>
      <c r="Y493" s="114"/>
      <c r="Z493" s="119"/>
      <c r="AA493" s="120" t="str">
        <f t="shared" si="66"/>
        <v/>
      </c>
      <c r="AB493" s="114"/>
      <c r="AC493" s="116" t="str">
        <f>IFERROR(+VLOOKUP(Z493,[1]BASE!$Z$4:$AA$246,2,0),"")</f>
        <v/>
      </c>
      <c r="AD493" s="121"/>
      <c r="AE493" s="121"/>
      <c r="AF493" s="122">
        <f t="shared" si="67"/>
        <v>0</v>
      </c>
      <c r="AG493" s="123"/>
      <c r="AH493" s="124">
        <v>0</v>
      </c>
      <c r="AI493" s="124">
        <v>0</v>
      </c>
      <c r="AJ493" s="124">
        <v>0</v>
      </c>
      <c r="AK493" s="124">
        <v>0</v>
      </c>
      <c r="AL493" s="124">
        <v>0</v>
      </c>
      <c r="AM493" s="124">
        <v>0</v>
      </c>
      <c r="AN493" s="124">
        <v>0</v>
      </c>
      <c r="AO493" s="124">
        <v>0</v>
      </c>
      <c r="AP493" s="124">
        <v>0</v>
      </c>
      <c r="AQ493" s="124">
        <v>0</v>
      </c>
      <c r="AR493" s="124">
        <v>0</v>
      </c>
      <c r="AS493" s="124">
        <v>0</v>
      </c>
      <c r="AT493" s="125">
        <f t="shared" si="68"/>
        <v>0</v>
      </c>
      <c r="AU493" s="125">
        <f t="shared" si="69"/>
        <v>0</v>
      </c>
      <c r="AV493" s="125">
        <f t="shared" si="70"/>
        <v>0</v>
      </c>
      <c r="AW493" s="125">
        <f t="shared" si="71"/>
        <v>0</v>
      </c>
    </row>
    <row r="494" spans="1:49" s="126" customFormat="1" ht="97.15" customHeight="1" x14ac:dyDescent="0.25">
      <c r="A494" s="113"/>
      <c r="B494" s="114"/>
      <c r="C494" s="115"/>
      <c r="D494" s="116" t="str">
        <f>IFERROR(+VLOOKUP(C494,[1]BASE!$Q$4:$R$241,2,0),"")</f>
        <v/>
      </c>
      <c r="E494" s="116" t="str">
        <f>IFERROR(+VLOOKUP(C494,[1]BASE!$H$4:$N$241,3,0),"")</f>
        <v/>
      </c>
      <c r="F494" s="116" t="str">
        <f>IFERROR(+VLOOKUP(C494,[1]BASE!$H$4:$N$241,4,0),"")</f>
        <v/>
      </c>
      <c r="G494" s="114"/>
      <c r="H494" s="117" t="str">
        <f>+IFERROR(VLOOKUP(G494,[1]BASE!$AL$4:$AM$31,2,0),"")</f>
        <v/>
      </c>
      <c r="I494" s="116" t="str">
        <f>IFERROR(+VLOOKUP(C494,[1]BASE!$AC$4:$AD$176,2,0),"")</f>
        <v/>
      </c>
      <c r="J494" s="115"/>
      <c r="K494" s="114"/>
      <c r="L494" s="116" t="str">
        <f t="shared" si="64"/>
        <v/>
      </c>
      <c r="M494" s="114"/>
      <c r="N494" s="114"/>
      <c r="O494" s="114"/>
      <c r="P494" s="114"/>
      <c r="Q494" s="114"/>
      <c r="R494" s="114"/>
      <c r="S494" s="114"/>
      <c r="T494" s="114"/>
      <c r="U494" s="114"/>
      <c r="V494" s="115"/>
      <c r="W494" s="114"/>
      <c r="X494" s="116" t="str">
        <f t="shared" si="65"/>
        <v/>
      </c>
      <c r="Y494" s="114"/>
      <c r="Z494" s="119"/>
      <c r="AA494" s="120" t="str">
        <f t="shared" si="66"/>
        <v/>
      </c>
      <c r="AB494" s="114"/>
      <c r="AC494" s="116" t="str">
        <f>IFERROR(+VLOOKUP(Z494,[1]BASE!$Z$4:$AA$246,2,0),"")</f>
        <v/>
      </c>
      <c r="AD494" s="121"/>
      <c r="AE494" s="121"/>
      <c r="AF494" s="122">
        <f t="shared" si="67"/>
        <v>0</v>
      </c>
      <c r="AG494" s="123"/>
      <c r="AH494" s="124">
        <v>0</v>
      </c>
      <c r="AI494" s="124">
        <v>0</v>
      </c>
      <c r="AJ494" s="124">
        <v>0</v>
      </c>
      <c r="AK494" s="124">
        <v>0</v>
      </c>
      <c r="AL494" s="124">
        <v>0</v>
      </c>
      <c r="AM494" s="124">
        <v>0</v>
      </c>
      <c r="AN494" s="124">
        <v>0</v>
      </c>
      <c r="AO494" s="124">
        <v>0</v>
      </c>
      <c r="AP494" s="124">
        <v>0</v>
      </c>
      <c r="AQ494" s="124">
        <v>0</v>
      </c>
      <c r="AR494" s="124">
        <v>0</v>
      </c>
      <c r="AS494" s="124">
        <v>0</v>
      </c>
      <c r="AT494" s="125">
        <f t="shared" si="68"/>
        <v>0</v>
      </c>
      <c r="AU494" s="125">
        <f t="shared" si="69"/>
        <v>0</v>
      </c>
      <c r="AV494" s="125">
        <f t="shared" si="70"/>
        <v>0</v>
      </c>
      <c r="AW494" s="125">
        <f t="shared" si="71"/>
        <v>0</v>
      </c>
    </row>
    <row r="495" spans="1:49" s="126" customFormat="1" ht="97.15" customHeight="1" x14ac:dyDescent="0.25">
      <c r="A495" s="113"/>
      <c r="B495" s="114"/>
      <c r="C495" s="115"/>
      <c r="D495" s="116" t="str">
        <f>IFERROR(+VLOOKUP(C495,[1]BASE!$Q$4:$R$241,2,0),"")</f>
        <v/>
      </c>
      <c r="E495" s="116" t="str">
        <f>IFERROR(+VLOOKUP(C495,[1]BASE!$H$4:$N$241,3,0),"")</f>
        <v/>
      </c>
      <c r="F495" s="116" t="str">
        <f>IFERROR(+VLOOKUP(C495,[1]BASE!$H$4:$N$241,4,0),"")</f>
        <v/>
      </c>
      <c r="G495" s="114"/>
      <c r="H495" s="117" t="str">
        <f>+IFERROR(VLOOKUP(G495,[1]BASE!$AL$4:$AM$31,2,0),"")</f>
        <v/>
      </c>
      <c r="I495" s="116" t="str">
        <f>IFERROR(+VLOOKUP(C495,[1]BASE!$AC$4:$AD$176,2,0),"")</f>
        <v/>
      </c>
      <c r="J495" s="115"/>
      <c r="K495" s="114"/>
      <c r="L495" s="116" t="str">
        <f t="shared" si="64"/>
        <v/>
      </c>
      <c r="M495" s="114"/>
      <c r="N495" s="114"/>
      <c r="O495" s="114"/>
      <c r="P495" s="114"/>
      <c r="Q495" s="114"/>
      <c r="R495" s="114"/>
      <c r="S495" s="114"/>
      <c r="T495" s="114"/>
      <c r="U495" s="114"/>
      <c r="V495" s="115"/>
      <c r="W495" s="114"/>
      <c r="X495" s="116" t="str">
        <f t="shared" si="65"/>
        <v/>
      </c>
      <c r="Y495" s="114"/>
      <c r="Z495" s="119"/>
      <c r="AA495" s="120" t="str">
        <f t="shared" si="66"/>
        <v/>
      </c>
      <c r="AB495" s="114"/>
      <c r="AC495" s="116" t="str">
        <f>IFERROR(+VLOOKUP(Z495,[1]BASE!$Z$4:$AA$246,2,0),"")</f>
        <v/>
      </c>
      <c r="AD495" s="121"/>
      <c r="AE495" s="121"/>
      <c r="AF495" s="122">
        <f t="shared" si="67"/>
        <v>0</v>
      </c>
      <c r="AG495" s="123"/>
      <c r="AH495" s="124">
        <v>0</v>
      </c>
      <c r="AI495" s="124">
        <v>0</v>
      </c>
      <c r="AJ495" s="124">
        <v>0</v>
      </c>
      <c r="AK495" s="124">
        <v>0</v>
      </c>
      <c r="AL495" s="124">
        <v>0</v>
      </c>
      <c r="AM495" s="124">
        <v>0</v>
      </c>
      <c r="AN495" s="124">
        <v>0</v>
      </c>
      <c r="AO495" s="124">
        <v>0</v>
      </c>
      <c r="AP495" s="124">
        <v>0</v>
      </c>
      <c r="AQ495" s="124">
        <v>0</v>
      </c>
      <c r="AR495" s="124">
        <v>0</v>
      </c>
      <c r="AS495" s="124">
        <v>0</v>
      </c>
      <c r="AT495" s="125">
        <f t="shared" si="68"/>
        <v>0</v>
      </c>
      <c r="AU495" s="125">
        <f t="shared" si="69"/>
        <v>0</v>
      </c>
      <c r="AV495" s="125">
        <f t="shared" si="70"/>
        <v>0</v>
      </c>
      <c r="AW495" s="125">
        <f t="shared" si="71"/>
        <v>0</v>
      </c>
    </row>
    <row r="496" spans="1:49" s="126" customFormat="1" ht="97.15" customHeight="1" x14ac:dyDescent="0.25">
      <c r="A496" s="113"/>
      <c r="B496" s="114"/>
      <c r="C496" s="115"/>
      <c r="D496" s="116" t="str">
        <f>IFERROR(+VLOOKUP(C496,[1]BASE!$Q$4:$R$241,2,0),"")</f>
        <v/>
      </c>
      <c r="E496" s="116" t="str">
        <f>IFERROR(+VLOOKUP(C496,[1]BASE!$H$4:$N$241,3,0),"")</f>
        <v/>
      </c>
      <c r="F496" s="116" t="str">
        <f>IFERROR(+VLOOKUP(C496,[1]BASE!$H$4:$N$241,4,0),"")</f>
        <v/>
      </c>
      <c r="G496" s="114"/>
      <c r="H496" s="117" t="str">
        <f>+IFERROR(VLOOKUP(G496,[1]BASE!$AL$4:$AM$31,2,0),"")</f>
        <v/>
      </c>
      <c r="I496" s="116" t="str">
        <f>IFERROR(+VLOOKUP(C496,[1]BASE!$AC$4:$AD$176,2,0),"")</f>
        <v/>
      </c>
      <c r="J496" s="115"/>
      <c r="K496" s="114"/>
      <c r="L496" s="116" t="str">
        <f t="shared" si="64"/>
        <v/>
      </c>
      <c r="M496" s="114"/>
      <c r="N496" s="114"/>
      <c r="O496" s="114"/>
      <c r="P496" s="114"/>
      <c r="Q496" s="114"/>
      <c r="R496" s="114"/>
      <c r="S496" s="114"/>
      <c r="T496" s="114"/>
      <c r="U496" s="114"/>
      <c r="V496" s="115"/>
      <c r="W496" s="114"/>
      <c r="X496" s="116" t="str">
        <f t="shared" si="65"/>
        <v/>
      </c>
      <c r="Y496" s="114"/>
      <c r="Z496" s="119"/>
      <c r="AA496" s="120" t="str">
        <f t="shared" si="66"/>
        <v/>
      </c>
      <c r="AB496" s="114"/>
      <c r="AC496" s="116" t="str">
        <f>IFERROR(+VLOOKUP(Z496,[1]BASE!$Z$4:$AA$246,2,0),"")</f>
        <v/>
      </c>
      <c r="AD496" s="121"/>
      <c r="AE496" s="121"/>
      <c r="AF496" s="122">
        <f t="shared" si="67"/>
        <v>0</v>
      </c>
      <c r="AG496" s="123"/>
      <c r="AH496" s="124">
        <v>0</v>
      </c>
      <c r="AI496" s="124">
        <v>0</v>
      </c>
      <c r="AJ496" s="124">
        <v>0</v>
      </c>
      <c r="AK496" s="124">
        <v>0</v>
      </c>
      <c r="AL496" s="124">
        <v>0</v>
      </c>
      <c r="AM496" s="124">
        <v>0</v>
      </c>
      <c r="AN496" s="124">
        <v>0</v>
      </c>
      <c r="AO496" s="124">
        <v>0</v>
      </c>
      <c r="AP496" s="124">
        <v>0</v>
      </c>
      <c r="AQ496" s="124">
        <v>0</v>
      </c>
      <c r="AR496" s="124">
        <v>0</v>
      </c>
      <c r="AS496" s="124">
        <v>0</v>
      </c>
      <c r="AT496" s="125">
        <f t="shared" si="68"/>
        <v>0</v>
      </c>
      <c r="AU496" s="125">
        <f t="shared" si="69"/>
        <v>0</v>
      </c>
      <c r="AV496" s="125">
        <f t="shared" si="70"/>
        <v>0</v>
      </c>
      <c r="AW496" s="125">
        <f t="shared" si="71"/>
        <v>0</v>
      </c>
    </row>
    <row r="497" spans="1:49" s="126" customFormat="1" ht="97.15" customHeight="1" x14ac:dyDescent="0.25">
      <c r="A497" s="113"/>
      <c r="B497" s="114"/>
      <c r="C497" s="115"/>
      <c r="D497" s="116" t="str">
        <f>IFERROR(+VLOOKUP(C497,[1]BASE!$Q$4:$R$241,2,0),"")</f>
        <v/>
      </c>
      <c r="E497" s="116" t="str">
        <f>IFERROR(+VLOOKUP(C497,[1]BASE!$H$4:$N$241,3,0),"")</f>
        <v/>
      </c>
      <c r="F497" s="116" t="str">
        <f>IFERROR(+VLOOKUP(C497,[1]BASE!$H$4:$N$241,4,0),"")</f>
        <v/>
      </c>
      <c r="G497" s="114"/>
      <c r="H497" s="117" t="str">
        <f>+IFERROR(VLOOKUP(G497,[1]BASE!$AL$4:$AM$31,2,0),"")</f>
        <v/>
      </c>
      <c r="I497" s="116" t="str">
        <f>IFERROR(+VLOOKUP(C497,[1]BASE!$AC$4:$AD$176,2,0),"")</f>
        <v/>
      </c>
      <c r="J497" s="115"/>
      <c r="K497" s="114"/>
      <c r="L497" s="116" t="str">
        <f t="shared" si="64"/>
        <v/>
      </c>
      <c r="M497" s="114"/>
      <c r="N497" s="114"/>
      <c r="O497" s="114"/>
      <c r="P497" s="114"/>
      <c r="Q497" s="114"/>
      <c r="R497" s="114"/>
      <c r="S497" s="114"/>
      <c r="T497" s="114"/>
      <c r="U497" s="114"/>
      <c r="V497" s="115"/>
      <c r="W497" s="114"/>
      <c r="X497" s="116" t="str">
        <f t="shared" si="65"/>
        <v/>
      </c>
      <c r="Y497" s="114"/>
      <c r="Z497" s="119"/>
      <c r="AA497" s="120" t="str">
        <f t="shared" si="66"/>
        <v/>
      </c>
      <c r="AB497" s="114"/>
      <c r="AC497" s="116" t="str">
        <f>IFERROR(+VLOOKUP(Z497,[1]BASE!$Z$4:$AA$246,2,0),"")</f>
        <v/>
      </c>
      <c r="AD497" s="121"/>
      <c r="AE497" s="121"/>
      <c r="AF497" s="122">
        <f t="shared" si="67"/>
        <v>0</v>
      </c>
      <c r="AG497" s="123"/>
      <c r="AH497" s="124">
        <v>0</v>
      </c>
      <c r="AI497" s="124">
        <v>0</v>
      </c>
      <c r="AJ497" s="124">
        <v>0</v>
      </c>
      <c r="AK497" s="124">
        <v>0</v>
      </c>
      <c r="AL497" s="124">
        <v>0</v>
      </c>
      <c r="AM497" s="124">
        <v>0</v>
      </c>
      <c r="AN497" s="124">
        <v>0</v>
      </c>
      <c r="AO497" s="124">
        <v>0</v>
      </c>
      <c r="AP497" s="124">
        <v>0</v>
      </c>
      <c r="AQ497" s="124">
        <v>0</v>
      </c>
      <c r="AR497" s="124">
        <v>0</v>
      </c>
      <c r="AS497" s="124">
        <v>0</v>
      </c>
      <c r="AT497" s="125">
        <f t="shared" si="68"/>
        <v>0</v>
      </c>
      <c r="AU497" s="125">
        <f t="shared" si="69"/>
        <v>0</v>
      </c>
      <c r="AV497" s="125">
        <f t="shared" si="70"/>
        <v>0</v>
      </c>
      <c r="AW497" s="125">
        <f t="shared" si="71"/>
        <v>0</v>
      </c>
    </row>
    <row r="498" spans="1:49" s="126" customFormat="1" ht="97.15" customHeight="1" x14ac:dyDescent="0.25">
      <c r="A498" s="113"/>
      <c r="B498" s="114"/>
      <c r="C498" s="115"/>
      <c r="D498" s="116" t="str">
        <f>IFERROR(+VLOOKUP(C498,[1]BASE!$Q$4:$R$241,2,0),"")</f>
        <v/>
      </c>
      <c r="E498" s="116" t="str">
        <f>IFERROR(+VLOOKUP(C498,[1]BASE!$H$4:$N$241,3,0),"")</f>
        <v/>
      </c>
      <c r="F498" s="116" t="str">
        <f>IFERROR(+VLOOKUP(C498,[1]BASE!$H$4:$N$241,4,0),"")</f>
        <v/>
      </c>
      <c r="G498" s="114"/>
      <c r="H498" s="117" t="str">
        <f>+IFERROR(VLOOKUP(G498,[1]BASE!$AL$4:$AM$31,2,0),"")</f>
        <v/>
      </c>
      <c r="I498" s="116" t="str">
        <f>IFERROR(+VLOOKUP(C498,[1]BASE!$AC$4:$AD$176,2,0),"")</f>
        <v/>
      </c>
      <c r="J498" s="115"/>
      <c r="K498" s="114"/>
      <c r="L498" s="116" t="str">
        <f t="shared" si="64"/>
        <v/>
      </c>
      <c r="M498" s="114"/>
      <c r="N498" s="114"/>
      <c r="O498" s="114"/>
      <c r="P498" s="114"/>
      <c r="Q498" s="114"/>
      <c r="R498" s="114"/>
      <c r="S498" s="114"/>
      <c r="T498" s="114"/>
      <c r="U498" s="114"/>
      <c r="V498" s="115"/>
      <c r="W498" s="114"/>
      <c r="X498" s="116" t="str">
        <f t="shared" si="65"/>
        <v/>
      </c>
      <c r="Y498" s="114"/>
      <c r="Z498" s="119"/>
      <c r="AA498" s="120" t="str">
        <f t="shared" si="66"/>
        <v/>
      </c>
      <c r="AB498" s="114"/>
      <c r="AC498" s="116" t="str">
        <f>IFERROR(+VLOOKUP(Z498,[1]BASE!$Z$4:$AA$246,2,0),"")</f>
        <v/>
      </c>
      <c r="AD498" s="121"/>
      <c r="AE498" s="121"/>
      <c r="AF498" s="122">
        <f t="shared" si="67"/>
        <v>0</v>
      </c>
      <c r="AG498" s="123"/>
      <c r="AH498" s="124">
        <v>0</v>
      </c>
      <c r="AI498" s="124">
        <v>0</v>
      </c>
      <c r="AJ498" s="124">
        <v>0</v>
      </c>
      <c r="AK498" s="124">
        <v>0</v>
      </c>
      <c r="AL498" s="124">
        <v>0</v>
      </c>
      <c r="AM498" s="124">
        <v>0</v>
      </c>
      <c r="AN498" s="124">
        <v>0</v>
      </c>
      <c r="AO498" s="124">
        <v>0</v>
      </c>
      <c r="AP498" s="124">
        <v>0</v>
      </c>
      <c r="AQ498" s="124">
        <v>0</v>
      </c>
      <c r="AR498" s="124">
        <v>0</v>
      </c>
      <c r="AS498" s="124">
        <v>0</v>
      </c>
      <c r="AT498" s="125">
        <f t="shared" si="68"/>
        <v>0</v>
      </c>
      <c r="AU498" s="125">
        <f t="shared" si="69"/>
        <v>0</v>
      </c>
      <c r="AV498" s="125">
        <f t="shared" si="70"/>
        <v>0</v>
      </c>
      <c r="AW498" s="125">
        <f t="shared" si="71"/>
        <v>0</v>
      </c>
    </row>
    <row r="499" spans="1:49" s="126" customFormat="1" ht="97.15" customHeight="1" x14ac:dyDescent="0.25">
      <c r="A499" s="113"/>
      <c r="B499" s="114"/>
      <c r="C499" s="115"/>
      <c r="D499" s="116" t="str">
        <f>IFERROR(+VLOOKUP(C499,[1]BASE!$Q$4:$R$241,2,0),"")</f>
        <v/>
      </c>
      <c r="E499" s="116" t="str">
        <f>IFERROR(+VLOOKUP(C499,[1]BASE!$H$4:$N$241,3,0),"")</f>
        <v/>
      </c>
      <c r="F499" s="116" t="str">
        <f>IFERROR(+VLOOKUP(C499,[1]BASE!$H$4:$N$241,4,0),"")</f>
        <v/>
      </c>
      <c r="G499" s="114"/>
      <c r="H499" s="117" t="str">
        <f>+IFERROR(VLOOKUP(G499,[1]BASE!$AL$4:$AM$31,2,0),"")</f>
        <v/>
      </c>
      <c r="I499" s="116" t="str">
        <f>IFERROR(+VLOOKUP(C499,[1]BASE!$AC$4:$AD$176,2,0),"")</f>
        <v/>
      </c>
      <c r="J499" s="115"/>
      <c r="K499" s="114"/>
      <c r="L499" s="116" t="str">
        <f t="shared" si="64"/>
        <v/>
      </c>
      <c r="M499" s="114"/>
      <c r="N499" s="114"/>
      <c r="O499" s="114"/>
      <c r="P499" s="114"/>
      <c r="Q499" s="114"/>
      <c r="R499" s="114"/>
      <c r="S499" s="114"/>
      <c r="T499" s="114"/>
      <c r="U499" s="114"/>
      <c r="V499" s="115"/>
      <c r="W499" s="114"/>
      <c r="X499" s="116" t="str">
        <f t="shared" si="65"/>
        <v/>
      </c>
      <c r="Y499" s="114"/>
      <c r="Z499" s="119"/>
      <c r="AA499" s="120" t="str">
        <f t="shared" si="66"/>
        <v/>
      </c>
      <c r="AB499" s="114"/>
      <c r="AC499" s="116" t="str">
        <f>IFERROR(+VLOOKUP(Z499,[1]BASE!$Z$4:$AA$246,2,0),"")</f>
        <v/>
      </c>
      <c r="AD499" s="121"/>
      <c r="AE499" s="121"/>
      <c r="AF499" s="122">
        <f t="shared" si="67"/>
        <v>0</v>
      </c>
      <c r="AG499" s="123"/>
      <c r="AH499" s="124">
        <v>0</v>
      </c>
      <c r="AI499" s="124">
        <v>0</v>
      </c>
      <c r="AJ499" s="124">
        <v>0</v>
      </c>
      <c r="AK499" s="124">
        <v>0</v>
      </c>
      <c r="AL499" s="124">
        <v>0</v>
      </c>
      <c r="AM499" s="124">
        <v>0</v>
      </c>
      <c r="AN499" s="124">
        <v>0</v>
      </c>
      <c r="AO499" s="124">
        <v>0</v>
      </c>
      <c r="AP499" s="124">
        <v>0</v>
      </c>
      <c r="AQ499" s="124">
        <v>0</v>
      </c>
      <c r="AR499" s="124">
        <v>0</v>
      </c>
      <c r="AS499" s="124">
        <v>0</v>
      </c>
      <c r="AT499" s="125">
        <f t="shared" si="68"/>
        <v>0</v>
      </c>
      <c r="AU499" s="125">
        <f t="shared" si="69"/>
        <v>0</v>
      </c>
      <c r="AV499" s="125">
        <f t="shared" si="70"/>
        <v>0</v>
      </c>
      <c r="AW499" s="125">
        <f t="shared" si="71"/>
        <v>0</v>
      </c>
    </row>
    <row r="500" spans="1:49" s="126" customFormat="1" ht="97.15" customHeight="1" x14ac:dyDescent="0.25">
      <c r="A500" s="113"/>
      <c r="B500" s="114"/>
      <c r="C500" s="115"/>
      <c r="D500" s="116" t="str">
        <f>IFERROR(+VLOOKUP(C500,[1]BASE!$Q$4:$R$241,2,0),"")</f>
        <v/>
      </c>
      <c r="E500" s="116" t="str">
        <f>IFERROR(+VLOOKUP(C500,[1]BASE!$H$4:$N$241,3,0),"")</f>
        <v/>
      </c>
      <c r="F500" s="116" t="str">
        <f>IFERROR(+VLOOKUP(C500,[1]BASE!$H$4:$N$241,4,0),"")</f>
        <v/>
      </c>
      <c r="G500" s="114"/>
      <c r="H500" s="117" t="str">
        <f>+IFERROR(VLOOKUP(G500,[1]BASE!$AL$4:$AM$31,2,0),"")</f>
        <v/>
      </c>
      <c r="I500" s="116" t="str">
        <f>IFERROR(+VLOOKUP(C500,[1]BASE!$AC$4:$AD$176,2,0),"")</f>
        <v/>
      </c>
      <c r="J500" s="115"/>
      <c r="K500" s="114"/>
      <c r="L500" s="116" t="str">
        <f t="shared" si="64"/>
        <v/>
      </c>
      <c r="M500" s="114"/>
      <c r="N500" s="114"/>
      <c r="O500" s="114"/>
      <c r="P500" s="114"/>
      <c r="Q500" s="114"/>
      <c r="R500" s="114"/>
      <c r="S500" s="114"/>
      <c r="T500" s="114"/>
      <c r="U500" s="114"/>
      <c r="V500" s="115"/>
      <c r="W500" s="114"/>
      <c r="X500" s="116" t="str">
        <f t="shared" si="65"/>
        <v/>
      </c>
      <c r="Y500" s="114"/>
      <c r="Z500" s="119"/>
      <c r="AA500" s="120" t="str">
        <f t="shared" si="66"/>
        <v/>
      </c>
      <c r="AB500" s="114"/>
      <c r="AC500" s="116" t="str">
        <f>IFERROR(+VLOOKUP(Z500,[1]BASE!$Z$4:$AA$246,2,0),"")</f>
        <v/>
      </c>
      <c r="AD500" s="121"/>
      <c r="AE500" s="121"/>
      <c r="AF500" s="122">
        <f t="shared" si="67"/>
        <v>0</v>
      </c>
      <c r="AG500" s="123"/>
      <c r="AH500" s="124">
        <v>0</v>
      </c>
      <c r="AI500" s="124">
        <v>0</v>
      </c>
      <c r="AJ500" s="124">
        <v>0</v>
      </c>
      <c r="AK500" s="124">
        <v>0</v>
      </c>
      <c r="AL500" s="124">
        <v>0</v>
      </c>
      <c r="AM500" s="124">
        <v>0</v>
      </c>
      <c r="AN500" s="124">
        <v>0</v>
      </c>
      <c r="AO500" s="124">
        <v>0</v>
      </c>
      <c r="AP500" s="124">
        <v>0</v>
      </c>
      <c r="AQ500" s="124">
        <v>0</v>
      </c>
      <c r="AR500" s="124">
        <v>0</v>
      </c>
      <c r="AS500" s="124">
        <v>0</v>
      </c>
      <c r="AT500" s="125">
        <f t="shared" si="68"/>
        <v>0</v>
      </c>
      <c r="AU500" s="125">
        <f t="shared" si="69"/>
        <v>0</v>
      </c>
      <c r="AV500" s="125">
        <f t="shared" si="70"/>
        <v>0</v>
      </c>
      <c r="AW500" s="125">
        <f t="shared" si="71"/>
        <v>0</v>
      </c>
    </row>
    <row r="501" spans="1:49" s="126" customFormat="1" ht="97.15" customHeight="1" x14ac:dyDescent="0.25">
      <c r="A501" s="113"/>
      <c r="B501" s="114"/>
      <c r="C501" s="115"/>
      <c r="D501" s="116" t="str">
        <f>IFERROR(+VLOOKUP(C501,[1]BASE!$Q$4:$R$241,2,0),"")</f>
        <v/>
      </c>
      <c r="E501" s="116" t="str">
        <f>IFERROR(+VLOOKUP(C501,[1]BASE!$H$4:$N$241,3,0),"")</f>
        <v/>
      </c>
      <c r="F501" s="116" t="str">
        <f>IFERROR(+VLOOKUP(C501,[1]BASE!$H$4:$N$241,4,0),"")</f>
        <v/>
      </c>
      <c r="G501" s="114"/>
      <c r="H501" s="117" t="str">
        <f>+IFERROR(VLOOKUP(G501,[1]BASE!$AL$4:$AM$31,2,0),"")</f>
        <v/>
      </c>
      <c r="I501" s="116" t="str">
        <f>IFERROR(+VLOOKUP(C501,[1]BASE!$AC$4:$AD$176,2,0),"")</f>
        <v/>
      </c>
      <c r="J501" s="115"/>
      <c r="K501" s="114"/>
      <c r="L501" s="116" t="str">
        <f t="shared" si="64"/>
        <v/>
      </c>
      <c r="M501" s="114"/>
      <c r="N501" s="114"/>
      <c r="O501" s="114"/>
      <c r="P501" s="114"/>
      <c r="Q501" s="114"/>
      <c r="R501" s="114"/>
      <c r="S501" s="114"/>
      <c r="T501" s="114"/>
      <c r="U501" s="114"/>
      <c r="V501" s="115"/>
      <c r="W501" s="114"/>
      <c r="X501" s="116" t="str">
        <f t="shared" si="65"/>
        <v/>
      </c>
      <c r="Y501" s="114"/>
      <c r="Z501" s="119"/>
      <c r="AA501" s="120" t="str">
        <f t="shared" si="66"/>
        <v/>
      </c>
      <c r="AB501" s="114"/>
      <c r="AC501" s="116" t="str">
        <f>IFERROR(+VLOOKUP(Z501,[1]BASE!$Z$4:$AA$246,2,0),"")</f>
        <v/>
      </c>
      <c r="AD501" s="121"/>
      <c r="AE501" s="121"/>
      <c r="AF501" s="122">
        <f t="shared" si="67"/>
        <v>0</v>
      </c>
      <c r="AG501" s="123"/>
      <c r="AH501" s="124">
        <v>0</v>
      </c>
      <c r="AI501" s="124">
        <v>0</v>
      </c>
      <c r="AJ501" s="124">
        <v>0</v>
      </c>
      <c r="AK501" s="124">
        <v>0</v>
      </c>
      <c r="AL501" s="124">
        <v>0</v>
      </c>
      <c r="AM501" s="124">
        <v>0</v>
      </c>
      <c r="AN501" s="124">
        <v>0</v>
      </c>
      <c r="AO501" s="124">
        <v>0</v>
      </c>
      <c r="AP501" s="124">
        <v>0</v>
      </c>
      <c r="AQ501" s="124">
        <v>0</v>
      </c>
      <c r="AR501" s="124">
        <v>0</v>
      </c>
      <c r="AS501" s="124">
        <v>0</v>
      </c>
      <c r="AT501" s="125">
        <f t="shared" si="68"/>
        <v>0</v>
      </c>
      <c r="AU501" s="125">
        <f t="shared" si="69"/>
        <v>0</v>
      </c>
      <c r="AV501" s="125">
        <f t="shared" si="70"/>
        <v>0</v>
      </c>
      <c r="AW501" s="125">
        <f t="shared" si="71"/>
        <v>0</v>
      </c>
    </row>
    <row r="502" spans="1:49" s="126" customFormat="1" ht="97.15" customHeight="1" x14ac:dyDescent="0.25">
      <c r="A502" s="113"/>
      <c r="B502" s="114"/>
      <c r="C502" s="115"/>
      <c r="D502" s="116" t="str">
        <f>IFERROR(+VLOOKUP(C502,[1]BASE!$Q$4:$R$241,2,0),"")</f>
        <v/>
      </c>
      <c r="E502" s="116" t="str">
        <f>IFERROR(+VLOOKUP(C502,[1]BASE!$H$4:$N$241,3,0),"")</f>
        <v/>
      </c>
      <c r="F502" s="116" t="str">
        <f>IFERROR(+VLOOKUP(C502,[1]BASE!$H$4:$N$241,4,0),"")</f>
        <v/>
      </c>
      <c r="G502" s="114"/>
      <c r="H502" s="117" t="str">
        <f>+IFERROR(VLOOKUP(G502,[1]BASE!$AL$4:$AM$31,2,0),"")</f>
        <v/>
      </c>
      <c r="I502" s="116" t="str">
        <f>IFERROR(+VLOOKUP(C502,[1]BASE!$AC$4:$AD$176,2,0),"")</f>
        <v/>
      </c>
      <c r="J502" s="115"/>
      <c r="K502" s="114"/>
      <c r="L502" s="116" t="str">
        <f t="shared" si="64"/>
        <v/>
      </c>
      <c r="M502" s="114"/>
      <c r="N502" s="114"/>
      <c r="O502" s="114"/>
      <c r="P502" s="114"/>
      <c r="Q502" s="114"/>
      <c r="R502" s="114"/>
      <c r="S502" s="114"/>
      <c r="T502" s="114"/>
      <c r="U502" s="114"/>
      <c r="V502" s="115"/>
      <c r="W502" s="114"/>
      <c r="X502" s="116" t="str">
        <f t="shared" si="65"/>
        <v/>
      </c>
      <c r="Y502" s="114"/>
      <c r="Z502" s="119"/>
      <c r="AA502" s="120" t="str">
        <f t="shared" si="66"/>
        <v/>
      </c>
      <c r="AB502" s="114"/>
      <c r="AC502" s="116" t="str">
        <f>IFERROR(+VLOOKUP(Z502,[1]BASE!$Z$4:$AA$246,2,0),"")</f>
        <v/>
      </c>
      <c r="AD502" s="121"/>
      <c r="AE502" s="121"/>
      <c r="AF502" s="122">
        <f t="shared" si="67"/>
        <v>0</v>
      </c>
      <c r="AG502" s="123"/>
      <c r="AH502" s="124">
        <v>0</v>
      </c>
      <c r="AI502" s="124">
        <v>0</v>
      </c>
      <c r="AJ502" s="124">
        <v>0</v>
      </c>
      <c r="AK502" s="124">
        <v>0</v>
      </c>
      <c r="AL502" s="124">
        <v>0</v>
      </c>
      <c r="AM502" s="124">
        <v>0</v>
      </c>
      <c r="AN502" s="124">
        <v>0</v>
      </c>
      <c r="AO502" s="124">
        <v>0</v>
      </c>
      <c r="AP502" s="124">
        <v>0</v>
      </c>
      <c r="AQ502" s="124">
        <v>0</v>
      </c>
      <c r="AR502" s="124">
        <v>0</v>
      </c>
      <c r="AS502" s="124">
        <v>0</v>
      </c>
      <c r="AT502" s="125">
        <f t="shared" si="68"/>
        <v>0</v>
      </c>
      <c r="AU502" s="125">
        <f t="shared" si="69"/>
        <v>0</v>
      </c>
      <c r="AV502" s="125">
        <f t="shared" si="70"/>
        <v>0</v>
      </c>
      <c r="AW502" s="125">
        <f t="shared" si="71"/>
        <v>0</v>
      </c>
    </row>
    <row r="503" spans="1:49" s="126" customFormat="1" ht="97.15" customHeight="1" x14ac:dyDescent="0.25">
      <c r="A503" s="113"/>
      <c r="B503" s="114"/>
      <c r="C503" s="115"/>
      <c r="D503" s="116" t="str">
        <f>IFERROR(+VLOOKUP(C503,[1]BASE!$Q$4:$R$241,2,0),"")</f>
        <v/>
      </c>
      <c r="E503" s="116" t="str">
        <f>IFERROR(+VLOOKUP(C503,[1]BASE!$H$4:$N$241,3,0),"")</f>
        <v/>
      </c>
      <c r="F503" s="116" t="str">
        <f>IFERROR(+VLOOKUP(C503,[1]BASE!$H$4:$N$241,4,0),"")</f>
        <v/>
      </c>
      <c r="G503" s="114"/>
      <c r="H503" s="117" t="str">
        <f>+IFERROR(VLOOKUP(G503,[1]BASE!$AL$4:$AM$31,2,0),"")</f>
        <v/>
      </c>
      <c r="I503" s="116" t="str">
        <f>IFERROR(+VLOOKUP(C503,[1]BASE!$AC$4:$AD$176,2,0),"")</f>
        <v/>
      </c>
      <c r="J503" s="115"/>
      <c r="K503" s="114"/>
      <c r="L503" s="116" t="str">
        <f t="shared" si="64"/>
        <v/>
      </c>
      <c r="M503" s="114"/>
      <c r="N503" s="114"/>
      <c r="O503" s="114"/>
      <c r="P503" s="114"/>
      <c r="Q503" s="114"/>
      <c r="R503" s="114"/>
      <c r="S503" s="114"/>
      <c r="T503" s="114"/>
      <c r="U503" s="114"/>
      <c r="V503" s="115"/>
      <c r="W503" s="114"/>
      <c r="X503" s="116" t="str">
        <f t="shared" si="65"/>
        <v/>
      </c>
      <c r="Y503" s="114"/>
      <c r="Z503" s="119"/>
      <c r="AA503" s="120" t="str">
        <f t="shared" si="66"/>
        <v/>
      </c>
      <c r="AB503" s="114"/>
      <c r="AC503" s="116" t="str">
        <f>IFERROR(+VLOOKUP(Z503,[1]BASE!$Z$4:$AA$246,2,0),"")</f>
        <v/>
      </c>
      <c r="AD503" s="121"/>
      <c r="AE503" s="121"/>
      <c r="AF503" s="122">
        <f t="shared" si="67"/>
        <v>0</v>
      </c>
      <c r="AG503" s="123"/>
      <c r="AH503" s="124">
        <v>0</v>
      </c>
      <c r="AI503" s="124">
        <v>0</v>
      </c>
      <c r="AJ503" s="124">
        <v>0</v>
      </c>
      <c r="AK503" s="124">
        <v>0</v>
      </c>
      <c r="AL503" s="124">
        <v>0</v>
      </c>
      <c r="AM503" s="124">
        <v>0</v>
      </c>
      <c r="AN503" s="124">
        <v>0</v>
      </c>
      <c r="AO503" s="124">
        <v>0</v>
      </c>
      <c r="AP503" s="124">
        <v>0</v>
      </c>
      <c r="AQ503" s="124">
        <v>0</v>
      </c>
      <c r="AR503" s="124">
        <v>0</v>
      </c>
      <c r="AS503" s="124">
        <v>0</v>
      </c>
      <c r="AT503" s="125">
        <f t="shared" si="68"/>
        <v>0</v>
      </c>
      <c r="AU503" s="125">
        <f t="shared" si="69"/>
        <v>0</v>
      </c>
      <c r="AV503" s="125">
        <f t="shared" si="70"/>
        <v>0</v>
      </c>
      <c r="AW503" s="125">
        <f t="shared" si="71"/>
        <v>0</v>
      </c>
    </row>
    <row r="504" spans="1:49" s="126" customFormat="1" ht="97.15" customHeight="1" x14ac:dyDescent="0.25">
      <c r="A504" s="113"/>
      <c r="B504" s="114"/>
      <c r="C504" s="115"/>
      <c r="D504" s="116" t="str">
        <f>IFERROR(+VLOOKUP(C504,[1]BASE!$Q$4:$R$241,2,0),"")</f>
        <v/>
      </c>
      <c r="E504" s="116" t="str">
        <f>IFERROR(+VLOOKUP(C504,[1]BASE!$H$4:$N$241,3,0),"")</f>
        <v/>
      </c>
      <c r="F504" s="116" t="str">
        <f>IFERROR(+VLOOKUP(C504,[1]BASE!$H$4:$N$241,4,0),"")</f>
        <v/>
      </c>
      <c r="G504" s="114"/>
      <c r="H504" s="117" t="str">
        <f>+IFERROR(VLOOKUP(G504,[1]BASE!$AL$4:$AM$31,2,0),"")</f>
        <v/>
      </c>
      <c r="I504" s="116" t="str">
        <f>IFERROR(+VLOOKUP(C504,[1]BASE!$AC$4:$AD$176,2,0),"")</f>
        <v/>
      </c>
      <c r="J504" s="115"/>
      <c r="K504" s="114"/>
      <c r="L504" s="116" t="str">
        <f t="shared" si="64"/>
        <v/>
      </c>
      <c r="M504" s="114"/>
      <c r="N504" s="114"/>
      <c r="O504" s="114"/>
      <c r="P504" s="114"/>
      <c r="Q504" s="114"/>
      <c r="R504" s="114"/>
      <c r="S504" s="114"/>
      <c r="T504" s="114"/>
      <c r="U504" s="114"/>
      <c r="V504" s="115"/>
      <c r="W504" s="114"/>
      <c r="X504" s="116" t="str">
        <f t="shared" si="65"/>
        <v/>
      </c>
      <c r="Y504" s="114"/>
      <c r="Z504" s="119"/>
      <c r="AA504" s="120" t="str">
        <f t="shared" si="66"/>
        <v/>
      </c>
      <c r="AB504" s="114"/>
      <c r="AC504" s="116" t="str">
        <f>IFERROR(+VLOOKUP(Z504,[1]BASE!$Z$4:$AA$246,2,0),"")</f>
        <v/>
      </c>
      <c r="AD504" s="121"/>
      <c r="AE504" s="121"/>
      <c r="AF504" s="122">
        <f t="shared" si="67"/>
        <v>0</v>
      </c>
      <c r="AG504" s="123"/>
      <c r="AH504" s="124">
        <v>0</v>
      </c>
      <c r="AI504" s="124">
        <v>0</v>
      </c>
      <c r="AJ504" s="124">
        <v>0</v>
      </c>
      <c r="AK504" s="124">
        <v>0</v>
      </c>
      <c r="AL504" s="124">
        <v>0</v>
      </c>
      <c r="AM504" s="124">
        <v>0</v>
      </c>
      <c r="AN504" s="124">
        <v>0</v>
      </c>
      <c r="AO504" s="124">
        <v>0</v>
      </c>
      <c r="AP504" s="124">
        <v>0</v>
      </c>
      <c r="AQ504" s="124">
        <v>0</v>
      </c>
      <c r="AR504" s="124">
        <v>0</v>
      </c>
      <c r="AS504" s="124">
        <v>0</v>
      </c>
      <c r="AT504" s="125">
        <f t="shared" si="68"/>
        <v>0</v>
      </c>
      <c r="AU504" s="125">
        <f t="shared" si="69"/>
        <v>0</v>
      </c>
      <c r="AV504" s="125">
        <f t="shared" si="70"/>
        <v>0</v>
      </c>
      <c r="AW504" s="125">
        <f t="shared" si="71"/>
        <v>0</v>
      </c>
    </row>
    <row r="505" spans="1:49" s="126" customFormat="1" ht="97.15" customHeight="1" x14ac:dyDescent="0.25">
      <c r="A505" s="113"/>
      <c r="B505" s="114"/>
      <c r="C505" s="115"/>
      <c r="D505" s="116" t="str">
        <f>IFERROR(+VLOOKUP(C505,[1]BASE!$Q$4:$R$241,2,0),"")</f>
        <v/>
      </c>
      <c r="E505" s="116" t="str">
        <f>IFERROR(+VLOOKUP(C505,[1]BASE!$H$4:$N$241,3,0),"")</f>
        <v/>
      </c>
      <c r="F505" s="116" t="str">
        <f>IFERROR(+VLOOKUP(C505,[1]BASE!$H$4:$N$241,4,0),"")</f>
        <v/>
      </c>
      <c r="G505" s="114"/>
      <c r="H505" s="117" t="str">
        <f>+IFERROR(VLOOKUP(G505,[1]BASE!$AL$4:$AM$31,2,0),"")</f>
        <v/>
      </c>
      <c r="I505" s="116" t="str">
        <f>IFERROR(+VLOOKUP(C505,[1]BASE!$AC$4:$AD$176,2,0),"")</f>
        <v/>
      </c>
      <c r="J505" s="115"/>
      <c r="K505" s="114"/>
      <c r="L505" s="116" t="str">
        <f t="shared" si="64"/>
        <v/>
      </c>
      <c r="M505" s="114"/>
      <c r="N505" s="114"/>
      <c r="O505" s="114"/>
      <c r="P505" s="114"/>
      <c r="Q505" s="114"/>
      <c r="R505" s="114"/>
      <c r="S505" s="114"/>
      <c r="T505" s="114"/>
      <c r="U505" s="114"/>
      <c r="V505" s="115"/>
      <c r="W505" s="114"/>
      <c r="X505" s="116" t="str">
        <f t="shared" si="65"/>
        <v/>
      </c>
      <c r="Y505" s="114"/>
      <c r="Z505" s="119"/>
      <c r="AA505" s="120" t="str">
        <f t="shared" si="66"/>
        <v/>
      </c>
      <c r="AB505" s="114"/>
      <c r="AC505" s="116" t="str">
        <f>IFERROR(+VLOOKUP(Z505,[1]BASE!$Z$4:$AA$246,2,0),"")</f>
        <v/>
      </c>
      <c r="AD505" s="121"/>
      <c r="AE505" s="121"/>
      <c r="AF505" s="122">
        <f t="shared" si="67"/>
        <v>0</v>
      </c>
      <c r="AG505" s="123"/>
      <c r="AH505" s="124">
        <v>0</v>
      </c>
      <c r="AI505" s="124">
        <v>0</v>
      </c>
      <c r="AJ505" s="124">
        <v>0</v>
      </c>
      <c r="AK505" s="124">
        <v>0</v>
      </c>
      <c r="AL505" s="124">
        <v>0</v>
      </c>
      <c r="AM505" s="124">
        <v>0</v>
      </c>
      <c r="AN505" s="124">
        <v>0</v>
      </c>
      <c r="AO505" s="124">
        <v>0</v>
      </c>
      <c r="AP505" s="124">
        <v>0</v>
      </c>
      <c r="AQ505" s="124">
        <v>0</v>
      </c>
      <c r="AR505" s="124">
        <v>0</v>
      </c>
      <c r="AS505" s="124">
        <v>0</v>
      </c>
      <c r="AT505" s="125">
        <f t="shared" si="68"/>
        <v>0</v>
      </c>
      <c r="AU505" s="125">
        <f t="shared" si="69"/>
        <v>0</v>
      </c>
      <c r="AV505" s="125">
        <f t="shared" si="70"/>
        <v>0</v>
      </c>
      <c r="AW505" s="125">
        <f t="shared" si="71"/>
        <v>0</v>
      </c>
    </row>
    <row r="506" spans="1:49" s="126" customFormat="1" ht="97.15" customHeight="1" x14ac:dyDescent="0.25">
      <c r="A506" s="113"/>
      <c r="B506" s="114"/>
      <c r="C506" s="115"/>
      <c r="D506" s="116" t="str">
        <f>IFERROR(+VLOOKUP(C506,[1]BASE!$Q$4:$R$241,2,0),"")</f>
        <v/>
      </c>
      <c r="E506" s="116" t="str">
        <f>IFERROR(+VLOOKUP(C506,[1]BASE!$H$4:$N$241,3,0),"")</f>
        <v/>
      </c>
      <c r="F506" s="116" t="str">
        <f>IFERROR(+VLOOKUP(C506,[1]BASE!$H$4:$N$241,4,0),"")</f>
        <v/>
      </c>
      <c r="G506" s="114"/>
      <c r="H506" s="117" t="str">
        <f>+IFERROR(VLOOKUP(G506,[1]BASE!$AL$4:$AM$31,2,0),"")</f>
        <v/>
      </c>
      <c r="I506" s="116" t="str">
        <f>IFERROR(+VLOOKUP(C506,[1]BASE!$AC$4:$AD$176,2,0),"")</f>
        <v/>
      </c>
      <c r="J506" s="115"/>
      <c r="K506" s="114"/>
      <c r="L506" s="116" t="str">
        <f t="shared" si="64"/>
        <v/>
      </c>
      <c r="M506" s="114"/>
      <c r="N506" s="114"/>
      <c r="O506" s="114"/>
      <c r="P506" s="114"/>
      <c r="Q506" s="114"/>
      <c r="R506" s="114"/>
      <c r="S506" s="114"/>
      <c r="T506" s="114"/>
      <c r="U506" s="114"/>
      <c r="V506" s="115"/>
      <c r="W506" s="114"/>
      <c r="X506" s="116" t="str">
        <f t="shared" si="65"/>
        <v/>
      </c>
      <c r="Y506" s="114"/>
      <c r="Z506" s="119"/>
      <c r="AA506" s="120" t="str">
        <f t="shared" si="66"/>
        <v/>
      </c>
      <c r="AB506" s="114"/>
      <c r="AC506" s="116" t="str">
        <f>IFERROR(+VLOOKUP(Z506,[1]BASE!$Z$4:$AA$246,2,0),"")</f>
        <v/>
      </c>
      <c r="AD506" s="121"/>
      <c r="AE506" s="121"/>
      <c r="AF506" s="122">
        <f t="shared" si="67"/>
        <v>0</v>
      </c>
      <c r="AG506" s="123"/>
      <c r="AH506" s="124">
        <v>0</v>
      </c>
      <c r="AI506" s="124">
        <v>0</v>
      </c>
      <c r="AJ506" s="124">
        <v>0</v>
      </c>
      <c r="AK506" s="124">
        <v>0</v>
      </c>
      <c r="AL506" s="124">
        <v>0</v>
      </c>
      <c r="AM506" s="124">
        <v>0</v>
      </c>
      <c r="AN506" s="124">
        <v>0</v>
      </c>
      <c r="AO506" s="124">
        <v>0</v>
      </c>
      <c r="AP506" s="124">
        <v>0</v>
      </c>
      <c r="AQ506" s="124">
        <v>0</v>
      </c>
      <c r="AR506" s="124">
        <v>0</v>
      </c>
      <c r="AS506" s="124">
        <v>0</v>
      </c>
      <c r="AT506" s="125">
        <f t="shared" si="68"/>
        <v>0</v>
      </c>
      <c r="AU506" s="125">
        <f t="shared" si="69"/>
        <v>0</v>
      </c>
      <c r="AV506" s="125">
        <f t="shared" si="70"/>
        <v>0</v>
      </c>
      <c r="AW506" s="125">
        <f t="shared" si="71"/>
        <v>0</v>
      </c>
    </row>
    <row r="507" spans="1:49" s="126" customFormat="1" ht="97.15" customHeight="1" x14ac:dyDescent="0.25">
      <c r="A507" s="113"/>
      <c r="B507" s="114"/>
      <c r="C507" s="115"/>
      <c r="D507" s="116" t="str">
        <f>IFERROR(+VLOOKUP(C507,[1]BASE!$Q$4:$R$241,2,0),"")</f>
        <v/>
      </c>
      <c r="E507" s="116" t="str">
        <f>IFERROR(+VLOOKUP(C507,[1]BASE!$H$4:$N$241,3,0),"")</f>
        <v/>
      </c>
      <c r="F507" s="116" t="str">
        <f>IFERROR(+VLOOKUP(C507,[1]BASE!$H$4:$N$241,4,0),"")</f>
        <v/>
      </c>
      <c r="G507" s="114"/>
      <c r="H507" s="117" t="str">
        <f>+IFERROR(VLOOKUP(G507,[1]BASE!$AL$4:$AM$31,2,0),"")</f>
        <v/>
      </c>
      <c r="I507" s="116" t="str">
        <f>IFERROR(+VLOOKUP(C507,[1]BASE!$AC$4:$AD$176,2,0),"")</f>
        <v/>
      </c>
      <c r="J507" s="115"/>
      <c r="K507" s="114"/>
      <c r="L507" s="116" t="str">
        <f t="shared" si="64"/>
        <v/>
      </c>
      <c r="M507" s="114"/>
      <c r="N507" s="114"/>
      <c r="O507" s="114"/>
      <c r="P507" s="114"/>
      <c r="Q507" s="114"/>
      <c r="R507" s="114"/>
      <c r="S507" s="114"/>
      <c r="T507" s="114"/>
      <c r="U507" s="114"/>
      <c r="V507" s="115"/>
      <c r="W507" s="114"/>
      <c r="X507" s="116" t="str">
        <f t="shared" si="65"/>
        <v/>
      </c>
      <c r="Y507" s="114"/>
      <c r="Z507" s="119"/>
      <c r="AA507" s="120" t="str">
        <f t="shared" si="66"/>
        <v/>
      </c>
      <c r="AB507" s="114"/>
      <c r="AC507" s="116" t="str">
        <f>IFERROR(+VLOOKUP(Z507,[1]BASE!$Z$4:$AA$246,2,0),"")</f>
        <v/>
      </c>
      <c r="AD507" s="121"/>
      <c r="AE507" s="121"/>
      <c r="AF507" s="122">
        <f t="shared" si="67"/>
        <v>0</v>
      </c>
      <c r="AG507" s="123"/>
      <c r="AH507" s="124">
        <v>0</v>
      </c>
      <c r="AI507" s="124">
        <v>0</v>
      </c>
      <c r="AJ507" s="124">
        <v>0</v>
      </c>
      <c r="AK507" s="124">
        <v>0</v>
      </c>
      <c r="AL507" s="124">
        <v>0</v>
      </c>
      <c r="AM507" s="124">
        <v>0</v>
      </c>
      <c r="AN507" s="124">
        <v>0</v>
      </c>
      <c r="AO507" s="124">
        <v>0</v>
      </c>
      <c r="AP507" s="124">
        <v>0</v>
      </c>
      <c r="AQ507" s="124">
        <v>0</v>
      </c>
      <c r="AR507" s="124">
        <v>0</v>
      </c>
      <c r="AS507" s="124">
        <v>0</v>
      </c>
      <c r="AT507" s="125">
        <f t="shared" si="68"/>
        <v>0</v>
      </c>
      <c r="AU507" s="125">
        <f t="shared" si="69"/>
        <v>0</v>
      </c>
      <c r="AV507" s="125">
        <f t="shared" si="70"/>
        <v>0</v>
      </c>
      <c r="AW507" s="125">
        <f t="shared" si="71"/>
        <v>0</v>
      </c>
    </row>
    <row r="508" spans="1:49" s="126" customFormat="1" ht="97.15" customHeight="1" x14ac:dyDescent="0.25">
      <c r="A508" s="113"/>
      <c r="B508" s="114"/>
      <c r="C508" s="115"/>
      <c r="D508" s="116" t="str">
        <f>IFERROR(+VLOOKUP(C508,[1]BASE!$Q$4:$R$241,2,0),"")</f>
        <v/>
      </c>
      <c r="E508" s="116" t="str">
        <f>IFERROR(+VLOOKUP(C508,[1]BASE!$H$4:$N$241,3,0),"")</f>
        <v/>
      </c>
      <c r="F508" s="116" t="str">
        <f>IFERROR(+VLOOKUP(C508,[1]BASE!$H$4:$N$241,4,0),"")</f>
        <v/>
      </c>
      <c r="G508" s="114"/>
      <c r="H508" s="117" t="str">
        <f>+IFERROR(VLOOKUP(G508,[1]BASE!$AL$4:$AM$31,2,0),"")</f>
        <v/>
      </c>
      <c r="I508" s="116" t="str">
        <f>IFERROR(+VLOOKUP(C508,[1]BASE!$AC$4:$AD$176,2,0),"")</f>
        <v/>
      </c>
      <c r="J508" s="115"/>
      <c r="K508" s="114"/>
      <c r="L508" s="116" t="str">
        <f t="shared" si="64"/>
        <v/>
      </c>
      <c r="M508" s="114"/>
      <c r="N508" s="114"/>
      <c r="O508" s="114"/>
      <c r="P508" s="114"/>
      <c r="Q508" s="114"/>
      <c r="R508" s="114"/>
      <c r="S508" s="114"/>
      <c r="T508" s="114"/>
      <c r="U508" s="114"/>
      <c r="V508" s="115"/>
      <c r="W508" s="114"/>
      <c r="X508" s="116" t="str">
        <f t="shared" si="65"/>
        <v/>
      </c>
      <c r="Y508" s="114"/>
      <c r="Z508" s="119"/>
      <c r="AA508" s="120" t="str">
        <f t="shared" si="66"/>
        <v/>
      </c>
      <c r="AB508" s="114"/>
      <c r="AC508" s="116" t="str">
        <f>IFERROR(+VLOOKUP(Z508,[1]BASE!$Z$4:$AA$246,2,0),"")</f>
        <v/>
      </c>
      <c r="AD508" s="121"/>
      <c r="AE508" s="121"/>
      <c r="AF508" s="122">
        <f t="shared" si="67"/>
        <v>0</v>
      </c>
      <c r="AG508" s="123"/>
      <c r="AH508" s="124">
        <v>0</v>
      </c>
      <c r="AI508" s="124">
        <v>0</v>
      </c>
      <c r="AJ508" s="124">
        <v>0</v>
      </c>
      <c r="AK508" s="124">
        <v>0</v>
      </c>
      <c r="AL508" s="124">
        <v>0</v>
      </c>
      <c r="AM508" s="124">
        <v>0</v>
      </c>
      <c r="AN508" s="124">
        <v>0</v>
      </c>
      <c r="AO508" s="124">
        <v>0</v>
      </c>
      <c r="AP508" s="124">
        <v>0</v>
      </c>
      <c r="AQ508" s="124">
        <v>0</v>
      </c>
      <c r="AR508" s="124">
        <v>0</v>
      </c>
      <c r="AS508" s="124">
        <v>0</v>
      </c>
      <c r="AT508" s="125">
        <f t="shared" si="68"/>
        <v>0</v>
      </c>
      <c r="AU508" s="125">
        <f t="shared" si="69"/>
        <v>0</v>
      </c>
      <c r="AV508" s="125">
        <f t="shared" si="70"/>
        <v>0</v>
      </c>
      <c r="AW508" s="125">
        <f t="shared" si="71"/>
        <v>0</v>
      </c>
    </row>
    <row r="509" spans="1:49" s="126" customFormat="1" ht="97.15" customHeight="1" x14ac:dyDescent="0.25">
      <c r="A509" s="113"/>
      <c r="B509" s="114"/>
      <c r="C509" s="115"/>
      <c r="D509" s="116" t="str">
        <f>IFERROR(+VLOOKUP(C509,[1]BASE!$Q$4:$R$241,2,0),"")</f>
        <v/>
      </c>
      <c r="E509" s="116" t="str">
        <f>IFERROR(+VLOOKUP(C509,[1]BASE!$H$4:$N$241,3,0),"")</f>
        <v/>
      </c>
      <c r="F509" s="116" t="str">
        <f>IFERROR(+VLOOKUP(C509,[1]BASE!$H$4:$N$241,4,0),"")</f>
        <v/>
      </c>
      <c r="G509" s="114"/>
      <c r="H509" s="117" t="str">
        <f>+IFERROR(VLOOKUP(G509,[1]BASE!$AL$4:$AM$31,2,0),"")</f>
        <v/>
      </c>
      <c r="I509" s="116" t="str">
        <f>IFERROR(+VLOOKUP(C509,[1]BASE!$AC$4:$AD$176,2,0),"")</f>
        <v/>
      </c>
      <c r="J509" s="115"/>
      <c r="K509" s="114"/>
      <c r="L509" s="116" t="str">
        <f t="shared" si="64"/>
        <v/>
      </c>
      <c r="M509" s="114"/>
      <c r="N509" s="114"/>
      <c r="O509" s="114"/>
      <c r="P509" s="114"/>
      <c r="Q509" s="114"/>
      <c r="R509" s="114"/>
      <c r="S509" s="114"/>
      <c r="T509" s="114"/>
      <c r="U509" s="114"/>
      <c r="V509" s="115"/>
      <c r="W509" s="114"/>
      <c r="X509" s="116" t="str">
        <f t="shared" si="65"/>
        <v/>
      </c>
      <c r="Y509" s="114"/>
      <c r="Z509" s="119"/>
      <c r="AA509" s="120" t="str">
        <f t="shared" si="66"/>
        <v/>
      </c>
      <c r="AB509" s="114"/>
      <c r="AC509" s="116" t="str">
        <f>IFERROR(+VLOOKUP(Z509,[1]BASE!$Z$4:$AA$246,2,0),"")</f>
        <v/>
      </c>
      <c r="AD509" s="121"/>
      <c r="AE509" s="121"/>
      <c r="AF509" s="122">
        <f t="shared" si="67"/>
        <v>0</v>
      </c>
      <c r="AG509" s="123"/>
      <c r="AH509" s="124">
        <v>0</v>
      </c>
      <c r="AI509" s="124">
        <v>0</v>
      </c>
      <c r="AJ509" s="124">
        <v>0</v>
      </c>
      <c r="AK509" s="124">
        <v>0</v>
      </c>
      <c r="AL509" s="124">
        <v>0</v>
      </c>
      <c r="AM509" s="124">
        <v>0</v>
      </c>
      <c r="AN509" s="124">
        <v>0</v>
      </c>
      <c r="AO509" s="124">
        <v>0</v>
      </c>
      <c r="AP509" s="124">
        <v>0</v>
      </c>
      <c r="AQ509" s="124">
        <v>0</v>
      </c>
      <c r="AR509" s="124">
        <v>0</v>
      </c>
      <c r="AS509" s="124">
        <v>0</v>
      </c>
      <c r="AT509" s="125">
        <f t="shared" si="68"/>
        <v>0</v>
      </c>
      <c r="AU509" s="125">
        <f t="shared" si="69"/>
        <v>0</v>
      </c>
      <c r="AV509" s="125">
        <f t="shared" si="70"/>
        <v>0</v>
      </c>
      <c r="AW509" s="125">
        <f t="shared" si="71"/>
        <v>0</v>
      </c>
    </row>
    <row r="510" spans="1:49" s="126" customFormat="1" ht="97.15" customHeight="1" x14ac:dyDescent="0.25">
      <c r="A510" s="113"/>
      <c r="B510" s="114"/>
      <c r="C510" s="115"/>
      <c r="D510" s="116" t="str">
        <f>IFERROR(+VLOOKUP(C510,[1]BASE!$Q$4:$R$241,2,0),"")</f>
        <v/>
      </c>
      <c r="E510" s="116" t="str">
        <f>IFERROR(+VLOOKUP(C510,[1]BASE!$H$4:$N$241,3,0),"")</f>
        <v/>
      </c>
      <c r="F510" s="116" t="str">
        <f>IFERROR(+VLOOKUP(C510,[1]BASE!$H$4:$N$241,4,0),"")</f>
        <v/>
      </c>
      <c r="G510" s="114"/>
      <c r="H510" s="117" t="str">
        <f>+IFERROR(VLOOKUP(G510,[1]BASE!$AL$4:$AM$31,2,0),"")</f>
        <v/>
      </c>
      <c r="I510" s="116" t="str">
        <f>IFERROR(+VLOOKUP(C510,[1]BASE!$AC$4:$AD$176,2,0),"")</f>
        <v/>
      </c>
      <c r="J510" s="115"/>
      <c r="K510" s="114"/>
      <c r="L510" s="116" t="str">
        <f t="shared" si="64"/>
        <v/>
      </c>
      <c r="M510" s="114"/>
      <c r="N510" s="114"/>
      <c r="O510" s="114"/>
      <c r="P510" s="114"/>
      <c r="Q510" s="114"/>
      <c r="R510" s="114"/>
      <c r="S510" s="114"/>
      <c r="T510" s="114"/>
      <c r="U510" s="114"/>
      <c r="V510" s="115"/>
      <c r="W510" s="114"/>
      <c r="X510" s="116" t="str">
        <f t="shared" si="65"/>
        <v/>
      </c>
      <c r="Y510" s="114"/>
      <c r="Z510" s="119"/>
      <c r="AA510" s="120" t="str">
        <f t="shared" si="66"/>
        <v/>
      </c>
      <c r="AB510" s="114"/>
      <c r="AC510" s="116" t="str">
        <f>IFERROR(+VLOOKUP(Z510,[1]BASE!$Z$4:$AA$246,2,0),"")</f>
        <v/>
      </c>
      <c r="AD510" s="121"/>
      <c r="AE510" s="121"/>
      <c r="AF510" s="122">
        <f t="shared" si="67"/>
        <v>0</v>
      </c>
      <c r="AG510" s="123"/>
      <c r="AH510" s="124">
        <v>0</v>
      </c>
      <c r="AI510" s="124">
        <v>0</v>
      </c>
      <c r="AJ510" s="124">
        <v>0</v>
      </c>
      <c r="AK510" s="124">
        <v>0</v>
      </c>
      <c r="AL510" s="124">
        <v>0</v>
      </c>
      <c r="AM510" s="124">
        <v>0</v>
      </c>
      <c r="AN510" s="124">
        <v>0</v>
      </c>
      <c r="AO510" s="124">
        <v>0</v>
      </c>
      <c r="AP510" s="124">
        <v>0</v>
      </c>
      <c r="AQ510" s="124">
        <v>0</v>
      </c>
      <c r="AR510" s="124">
        <v>0</v>
      </c>
      <c r="AS510" s="124">
        <v>0</v>
      </c>
      <c r="AT510" s="125">
        <f t="shared" si="68"/>
        <v>0</v>
      </c>
      <c r="AU510" s="125">
        <f t="shared" si="69"/>
        <v>0</v>
      </c>
      <c r="AV510" s="125">
        <f t="shared" si="70"/>
        <v>0</v>
      </c>
      <c r="AW510" s="125">
        <f t="shared" si="71"/>
        <v>0</v>
      </c>
    </row>
    <row r="511" spans="1:49" s="126" customFormat="1" ht="97.15" customHeight="1" x14ac:dyDescent="0.25">
      <c r="A511" s="113"/>
      <c r="B511" s="114"/>
      <c r="C511" s="115"/>
      <c r="D511" s="116" t="str">
        <f>IFERROR(+VLOOKUP(C511,[1]BASE!$Q$4:$R$241,2,0),"")</f>
        <v/>
      </c>
      <c r="E511" s="116" t="str">
        <f>IFERROR(+VLOOKUP(C511,[1]BASE!$H$4:$N$241,3,0),"")</f>
        <v/>
      </c>
      <c r="F511" s="116" t="str">
        <f>IFERROR(+VLOOKUP(C511,[1]BASE!$H$4:$N$241,4,0),"")</f>
        <v/>
      </c>
      <c r="G511" s="114"/>
      <c r="H511" s="117" t="str">
        <f>+IFERROR(VLOOKUP(G511,[1]BASE!$AL$4:$AM$31,2,0),"")</f>
        <v/>
      </c>
      <c r="I511" s="116" t="str">
        <f>IFERROR(+VLOOKUP(C511,[1]BASE!$AC$4:$AD$176,2,0),"")</f>
        <v/>
      </c>
      <c r="J511" s="115"/>
      <c r="K511" s="114"/>
      <c r="L511" s="116" t="str">
        <f t="shared" si="64"/>
        <v/>
      </c>
      <c r="M511" s="114"/>
      <c r="N511" s="114"/>
      <c r="O511" s="114"/>
      <c r="P511" s="114"/>
      <c r="Q511" s="114"/>
      <c r="R511" s="114"/>
      <c r="S511" s="114"/>
      <c r="T511" s="114"/>
      <c r="U511" s="114"/>
      <c r="V511" s="115"/>
      <c r="W511" s="114"/>
      <c r="X511" s="116" t="str">
        <f t="shared" si="65"/>
        <v/>
      </c>
      <c r="Y511" s="114"/>
      <c r="Z511" s="119"/>
      <c r="AA511" s="120" t="str">
        <f t="shared" si="66"/>
        <v/>
      </c>
      <c r="AB511" s="114"/>
      <c r="AC511" s="116" t="str">
        <f>IFERROR(+VLOOKUP(Z511,[1]BASE!$Z$4:$AA$246,2,0),"")</f>
        <v/>
      </c>
      <c r="AD511" s="121"/>
      <c r="AE511" s="121"/>
      <c r="AF511" s="122">
        <f t="shared" si="67"/>
        <v>0</v>
      </c>
      <c r="AG511" s="123"/>
      <c r="AH511" s="124">
        <v>0</v>
      </c>
      <c r="AI511" s="124">
        <v>0</v>
      </c>
      <c r="AJ511" s="124">
        <v>0</v>
      </c>
      <c r="AK511" s="124">
        <v>0</v>
      </c>
      <c r="AL511" s="124">
        <v>0</v>
      </c>
      <c r="AM511" s="124">
        <v>0</v>
      </c>
      <c r="AN511" s="124">
        <v>0</v>
      </c>
      <c r="AO511" s="124">
        <v>0</v>
      </c>
      <c r="AP511" s="124">
        <v>0</v>
      </c>
      <c r="AQ511" s="124">
        <v>0</v>
      </c>
      <c r="AR511" s="124">
        <v>0</v>
      </c>
      <c r="AS511" s="124">
        <v>0</v>
      </c>
      <c r="AT511" s="125">
        <f t="shared" si="68"/>
        <v>0</v>
      </c>
      <c r="AU511" s="125">
        <f t="shared" si="69"/>
        <v>0</v>
      </c>
      <c r="AV511" s="125">
        <f t="shared" si="70"/>
        <v>0</v>
      </c>
      <c r="AW511" s="125">
        <f t="shared" si="71"/>
        <v>0</v>
      </c>
    </row>
    <row r="512" spans="1:49" s="126" customFormat="1" ht="97.15" customHeight="1" x14ac:dyDescent="0.25">
      <c r="A512" s="113"/>
      <c r="B512" s="114"/>
      <c r="C512" s="115"/>
      <c r="D512" s="116" t="str">
        <f>IFERROR(+VLOOKUP(C512,[1]BASE!$Q$4:$R$241,2,0),"")</f>
        <v/>
      </c>
      <c r="E512" s="116" t="str">
        <f>IFERROR(+VLOOKUP(C512,[1]BASE!$H$4:$N$241,3,0),"")</f>
        <v/>
      </c>
      <c r="F512" s="116" t="str">
        <f>IFERROR(+VLOOKUP(C512,[1]BASE!$H$4:$N$241,4,0),"")</f>
        <v/>
      </c>
      <c r="G512" s="114"/>
      <c r="H512" s="117" t="str">
        <f>+IFERROR(VLOOKUP(G512,[1]BASE!$AL$4:$AM$31,2,0),"")</f>
        <v/>
      </c>
      <c r="I512" s="116" t="str">
        <f>IFERROR(+VLOOKUP(C512,[1]BASE!$AC$4:$AD$176,2,0),"")</f>
        <v/>
      </c>
      <c r="J512" s="115"/>
      <c r="K512" s="114"/>
      <c r="L512" s="116" t="str">
        <f t="shared" si="64"/>
        <v/>
      </c>
      <c r="M512" s="114"/>
      <c r="N512" s="114"/>
      <c r="O512" s="114"/>
      <c r="P512" s="114"/>
      <c r="Q512" s="114"/>
      <c r="R512" s="114"/>
      <c r="S512" s="114"/>
      <c r="T512" s="114"/>
      <c r="U512" s="114"/>
      <c r="V512" s="115"/>
      <c r="W512" s="114"/>
      <c r="X512" s="116" t="str">
        <f t="shared" si="65"/>
        <v/>
      </c>
      <c r="Y512" s="114"/>
      <c r="Z512" s="119"/>
      <c r="AA512" s="120" t="str">
        <f t="shared" si="66"/>
        <v/>
      </c>
      <c r="AB512" s="114"/>
      <c r="AC512" s="116" t="str">
        <f>IFERROR(+VLOOKUP(Z512,[1]BASE!$Z$4:$AA$246,2,0),"")</f>
        <v/>
      </c>
      <c r="AD512" s="121"/>
      <c r="AE512" s="121"/>
      <c r="AF512" s="122">
        <f t="shared" si="67"/>
        <v>0</v>
      </c>
      <c r="AG512" s="123"/>
      <c r="AH512" s="124">
        <v>0</v>
      </c>
      <c r="AI512" s="124">
        <v>0</v>
      </c>
      <c r="AJ512" s="124">
        <v>0</v>
      </c>
      <c r="AK512" s="124">
        <v>0</v>
      </c>
      <c r="AL512" s="124">
        <v>0</v>
      </c>
      <c r="AM512" s="124">
        <v>0</v>
      </c>
      <c r="AN512" s="124">
        <v>0</v>
      </c>
      <c r="AO512" s="124">
        <v>0</v>
      </c>
      <c r="AP512" s="124">
        <v>0</v>
      </c>
      <c r="AQ512" s="124">
        <v>0</v>
      </c>
      <c r="AR512" s="124">
        <v>0</v>
      </c>
      <c r="AS512" s="124">
        <v>0</v>
      </c>
      <c r="AT512" s="125">
        <f t="shared" si="68"/>
        <v>0</v>
      </c>
      <c r="AU512" s="125">
        <f t="shared" si="69"/>
        <v>0</v>
      </c>
      <c r="AV512" s="125">
        <f t="shared" si="70"/>
        <v>0</v>
      </c>
      <c r="AW512" s="125">
        <f t="shared" si="71"/>
        <v>0</v>
      </c>
    </row>
    <row r="513" spans="1:49" s="126" customFormat="1" ht="97.15" customHeight="1" x14ac:dyDescent="0.25">
      <c r="A513" s="113"/>
      <c r="B513" s="114"/>
      <c r="C513" s="115"/>
      <c r="D513" s="116" t="str">
        <f>IFERROR(+VLOOKUP(C513,[1]BASE!$Q$4:$R$241,2,0),"")</f>
        <v/>
      </c>
      <c r="E513" s="116" t="str">
        <f>IFERROR(+VLOOKUP(C513,[1]BASE!$H$4:$N$241,3,0),"")</f>
        <v/>
      </c>
      <c r="F513" s="116" t="str">
        <f>IFERROR(+VLOOKUP(C513,[1]BASE!$H$4:$N$241,4,0),"")</f>
        <v/>
      </c>
      <c r="G513" s="114"/>
      <c r="H513" s="117" t="str">
        <f>+IFERROR(VLOOKUP(G513,[1]BASE!$AL$4:$AM$31,2,0),"")</f>
        <v/>
      </c>
      <c r="I513" s="116" t="str">
        <f>IFERROR(+VLOOKUP(C513,[1]BASE!$AC$4:$AD$176,2,0),"")</f>
        <v/>
      </c>
      <c r="J513" s="115"/>
      <c r="K513" s="114"/>
      <c r="L513" s="116" t="str">
        <f t="shared" si="64"/>
        <v/>
      </c>
      <c r="M513" s="114"/>
      <c r="N513" s="114"/>
      <c r="O513" s="114"/>
      <c r="P513" s="114"/>
      <c r="Q513" s="114"/>
      <c r="R513" s="114"/>
      <c r="S513" s="114"/>
      <c r="T513" s="114"/>
      <c r="U513" s="114"/>
      <c r="V513" s="115"/>
      <c r="W513" s="114"/>
      <c r="X513" s="116" t="str">
        <f t="shared" si="65"/>
        <v/>
      </c>
      <c r="Y513" s="114"/>
      <c r="Z513" s="119"/>
      <c r="AA513" s="120" t="str">
        <f t="shared" si="66"/>
        <v/>
      </c>
      <c r="AB513" s="114"/>
      <c r="AC513" s="116" t="str">
        <f>IFERROR(+VLOOKUP(Z513,[1]BASE!$Z$4:$AA$246,2,0),"")</f>
        <v/>
      </c>
      <c r="AD513" s="121"/>
      <c r="AE513" s="121"/>
      <c r="AF513" s="122">
        <f t="shared" si="67"/>
        <v>0</v>
      </c>
      <c r="AG513" s="123"/>
      <c r="AH513" s="124">
        <v>0</v>
      </c>
      <c r="AI513" s="124">
        <v>0</v>
      </c>
      <c r="AJ513" s="124">
        <v>0</v>
      </c>
      <c r="AK513" s="124">
        <v>0</v>
      </c>
      <c r="AL513" s="124">
        <v>0</v>
      </c>
      <c r="AM513" s="124">
        <v>0</v>
      </c>
      <c r="AN513" s="124">
        <v>0</v>
      </c>
      <c r="AO513" s="124">
        <v>0</v>
      </c>
      <c r="AP513" s="124">
        <v>0</v>
      </c>
      <c r="AQ513" s="124">
        <v>0</v>
      </c>
      <c r="AR513" s="124">
        <v>0</v>
      </c>
      <c r="AS513" s="124">
        <v>0</v>
      </c>
      <c r="AT513" s="125">
        <f t="shared" si="68"/>
        <v>0</v>
      </c>
      <c r="AU513" s="125">
        <f t="shared" si="69"/>
        <v>0</v>
      </c>
      <c r="AV513" s="125">
        <f t="shared" si="70"/>
        <v>0</v>
      </c>
      <c r="AW513" s="125">
        <f t="shared" si="71"/>
        <v>0</v>
      </c>
    </row>
    <row r="514" spans="1:49" s="126" customFormat="1" ht="97.15" customHeight="1" x14ac:dyDescent="0.25">
      <c r="A514" s="113"/>
      <c r="B514" s="114"/>
      <c r="C514" s="115"/>
      <c r="D514" s="116" t="str">
        <f>IFERROR(+VLOOKUP(C514,[1]BASE!$Q$4:$R$241,2,0),"")</f>
        <v/>
      </c>
      <c r="E514" s="116" t="str">
        <f>IFERROR(+VLOOKUP(C514,[1]BASE!$H$4:$N$241,3,0),"")</f>
        <v/>
      </c>
      <c r="F514" s="116" t="str">
        <f>IFERROR(+VLOOKUP(C514,[1]BASE!$H$4:$N$241,4,0),"")</f>
        <v/>
      </c>
      <c r="G514" s="114"/>
      <c r="H514" s="117" t="str">
        <f>+IFERROR(VLOOKUP(G514,[1]BASE!$AL$4:$AM$31,2,0),"")</f>
        <v/>
      </c>
      <c r="I514" s="116" t="str">
        <f>IFERROR(+VLOOKUP(C514,[1]BASE!$AC$4:$AD$176,2,0),"")</f>
        <v/>
      </c>
      <c r="J514" s="115"/>
      <c r="K514" s="114"/>
      <c r="L514" s="116" t="str">
        <f t="shared" si="64"/>
        <v/>
      </c>
      <c r="M514" s="114"/>
      <c r="N514" s="114"/>
      <c r="O514" s="114"/>
      <c r="P514" s="114"/>
      <c r="Q514" s="114"/>
      <c r="R514" s="114"/>
      <c r="S514" s="114"/>
      <c r="T514" s="114"/>
      <c r="U514" s="114"/>
      <c r="V514" s="115"/>
      <c r="W514" s="114"/>
      <c r="X514" s="116" t="str">
        <f t="shared" si="65"/>
        <v/>
      </c>
      <c r="Y514" s="114"/>
      <c r="Z514" s="119"/>
      <c r="AA514" s="120" t="str">
        <f t="shared" si="66"/>
        <v/>
      </c>
      <c r="AB514" s="114"/>
      <c r="AC514" s="116" t="str">
        <f>IFERROR(+VLOOKUP(Z514,[1]BASE!$Z$4:$AA$246,2,0),"")</f>
        <v/>
      </c>
      <c r="AD514" s="121"/>
      <c r="AE514" s="121"/>
      <c r="AF514" s="122">
        <f t="shared" si="67"/>
        <v>0</v>
      </c>
      <c r="AG514" s="123"/>
      <c r="AH514" s="124">
        <v>0</v>
      </c>
      <c r="AI514" s="124">
        <v>0</v>
      </c>
      <c r="AJ514" s="124">
        <v>0</v>
      </c>
      <c r="AK514" s="124">
        <v>0</v>
      </c>
      <c r="AL514" s="124">
        <v>0</v>
      </c>
      <c r="AM514" s="124">
        <v>0</v>
      </c>
      <c r="AN514" s="124">
        <v>0</v>
      </c>
      <c r="AO514" s="124">
        <v>0</v>
      </c>
      <c r="AP514" s="124">
        <v>0</v>
      </c>
      <c r="AQ514" s="124">
        <v>0</v>
      </c>
      <c r="AR514" s="124">
        <v>0</v>
      </c>
      <c r="AS514" s="124">
        <v>0</v>
      </c>
      <c r="AT514" s="125">
        <f t="shared" si="68"/>
        <v>0</v>
      </c>
      <c r="AU514" s="125">
        <f t="shared" si="69"/>
        <v>0</v>
      </c>
      <c r="AV514" s="125">
        <f t="shared" si="70"/>
        <v>0</v>
      </c>
      <c r="AW514" s="125">
        <f t="shared" si="71"/>
        <v>0</v>
      </c>
    </row>
    <row r="515" spans="1:49" s="126" customFormat="1" ht="97.15" customHeight="1" x14ac:dyDescent="0.25">
      <c r="A515" s="113"/>
      <c r="B515" s="114"/>
      <c r="C515" s="115"/>
      <c r="D515" s="116" t="str">
        <f>IFERROR(+VLOOKUP(C515,[1]BASE!$Q$4:$R$241,2,0),"")</f>
        <v/>
      </c>
      <c r="E515" s="116" t="str">
        <f>IFERROR(+VLOOKUP(C515,[1]BASE!$H$4:$N$241,3,0),"")</f>
        <v/>
      </c>
      <c r="F515" s="116" t="str">
        <f>IFERROR(+VLOOKUP(C515,[1]BASE!$H$4:$N$241,4,0),"")</f>
        <v/>
      </c>
      <c r="G515" s="114"/>
      <c r="H515" s="117" t="str">
        <f>+IFERROR(VLOOKUP(G515,[1]BASE!$AL$4:$AM$31,2,0),"")</f>
        <v/>
      </c>
      <c r="I515" s="116" t="str">
        <f>IFERROR(+VLOOKUP(C515,[1]BASE!$AC$4:$AD$176,2,0),"")</f>
        <v/>
      </c>
      <c r="J515" s="115"/>
      <c r="K515" s="114"/>
      <c r="L515" s="116" t="str">
        <f t="shared" si="64"/>
        <v/>
      </c>
      <c r="M515" s="114"/>
      <c r="N515" s="114"/>
      <c r="O515" s="114"/>
      <c r="P515" s="114"/>
      <c r="Q515" s="114"/>
      <c r="R515" s="114"/>
      <c r="S515" s="114"/>
      <c r="T515" s="114"/>
      <c r="U515" s="114"/>
      <c r="V515" s="115"/>
      <c r="W515" s="114"/>
      <c r="X515" s="116" t="str">
        <f t="shared" si="65"/>
        <v/>
      </c>
      <c r="Y515" s="114"/>
      <c r="Z515" s="119"/>
      <c r="AA515" s="120" t="str">
        <f t="shared" si="66"/>
        <v/>
      </c>
      <c r="AB515" s="114"/>
      <c r="AC515" s="116" t="str">
        <f>IFERROR(+VLOOKUP(Z515,[1]BASE!$Z$4:$AA$246,2,0),"")</f>
        <v/>
      </c>
      <c r="AD515" s="121"/>
      <c r="AE515" s="121"/>
      <c r="AF515" s="122">
        <f t="shared" si="67"/>
        <v>0</v>
      </c>
      <c r="AG515" s="123"/>
      <c r="AH515" s="124">
        <v>0</v>
      </c>
      <c r="AI515" s="124">
        <v>0</v>
      </c>
      <c r="AJ515" s="124">
        <v>0</v>
      </c>
      <c r="AK515" s="124">
        <v>0</v>
      </c>
      <c r="AL515" s="124">
        <v>0</v>
      </c>
      <c r="AM515" s="124">
        <v>0</v>
      </c>
      <c r="AN515" s="124">
        <v>0</v>
      </c>
      <c r="AO515" s="124">
        <v>0</v>
      </c>
      <c r="AP515" s="124">
        <v>0</v>
      </c>
      <c r="AQ515" s="124">
        <v>0</v>
      </c>
      <c r="AR515" s="124">
        <v>0</v>
      </c>
      <c r="AS515" s="124">
        <v>0</v>
      </c>
      <c r="AT515" s="125">
        <f t="shared" si="68"/>
        <v>0</v>
      </c>
      <c r="AU515" s="125">
        <f t="shared" si="69"/>
        <v>0</v>
      </c>
      <c r="AV515" s="125">
        <f t="shared" si="70"/>
        <v>0</v>
      </c>
      <c r="AW515" s="125">
        <f t="shared" si="71"/>
        <v>0</v>
      </c>
    </row>
    <row r="516" spans="1:49" s="126" customFormat="1" ht="97.15" customHeight="1" x14ac:dyDescent="0.25">
      <c r="A516" s="113"/>
      <c r="B516" s="114"/>
      <c r="C516" s="115"/>
      <c r="D516" s="116" t="str">
        <f>IFERROR(+VLOOKUP(C516,[1]BASE!$Q$4:$R$241,2,0),"")</f>
        <v/>
      </c>
      <c r="E516" s="116" t="str">
        <f>IFERROR(+VLOOKUP(C516,[1]BASE!$H$4:$N$241,3,0),"")</f>
        <v/>
      </c>
      <c r="F516" s="116" t="str">
        <f>IFERROR(+VLOOKUP(C516,[1]BASE!$H$4:$N$241,4,0),"")</f>
        <v/>
      </c>
      <c r="G516" s="114"/>
      <c r="H516" s="117" t="str">
        <f>+IFERROR(VLOOKUP(G516,[1]BASE!$AL$4:$AM$31,2,0),"")</f>
        <v/>
      </c>
      <c r="I516" s="116" t="str">
        <f>IFERROR(+VLOOKUP(C516,[1]BASE!$AC$4:$AD$176,2,0),"")</f>
        <v/>
      </c>
      <c r="J516" s="115"/>
      <c r="K516" s="114"/>
      <c r="L516" s="116" t="str">
        <f t="shared" si="64"/>
        <v/>
      </c>
      <c r="M516" s="114"/>
      <c r="N516" s="114"/>
      <c r="O516" s="114"/>
      <c r="P516" s="114"/>
      <c r="Q516" s="114"/>
      <c r="R516" s="114"/>
      <c r="S516" s="114"/>
      <c r="T516" s="114"/>
      <c r="U516" s="114"/>
      <c r="V516" s="115"/>
      <c r="W516" s="114"/>
      <c r="X516" s="116" t="str">
        <f t="shared" si="65"/>
        <v/>
      </c>
      <c r="Y516" s="114"/>
      <c r="Z516" s="119"/>
      <c r="AA516" s="120" t="str">
        <f t="shared" si="66"/>
        <v/>
      </c>
      <c r="AB516" s="114"/>
      <c r="AC516" s="116" t="str">
        <f>IFERROR(+VLOOKUP(Z516,[1]BASE!$Z$4:$AA$246,2,0),"")</f>
        <v/>
      </c>
      <c r="AD516" s="121"/>
      <c r="AE516" s="121"/>
      <c r="AF516" s="122">
        <f t="shared" si="67"/>
        <v>0</v>
      </c>
      <c r="AG516" s="123"/>
      <c r="AH516" s="124">
        <v>0</v>
      </c>
      <c r="AI516" s="124">
        <v>0</v>
      </c>
      <c r="AJ516" s="124">
        <v>0</v>
      </c>
      <c r="AK516" s="124">
        <v>0</v>
      </c>
      <c r="AL516" s="124">
        <v>0</v>
      </c>
      <c r="AM516" s="124">
        <v>0</v>
      </c>
      <c r="AN516" s="124">
        <v>0</v>
      </c>
      <c r="AO516" s="124">
        <v>0</v>
      </c>
      <c r="AP516" s="124">
        <v>0</v>
      </c>
      <c r="AQ516" s="124">
        <v>0</v>
      </c>
      <c r="AR516" s="124">
        <v>0</v>
      </c>
      <c r="AS516" s="124">
        <v>0</v>
      </c>
      <c r="AT516" s="125">
        <f t="shared" si="68"/>
        <v>0</v>
      </c>
      <c r="AU516" s="125">
        <f t="shared" si="69"/>
        <v>0</v>
      </c>
      <c r="AV516" s="125">
        <f t="shared" si="70"/>
        <v>0</v>
      </c>
      <c r="AW516" s="125">
        <f t="shared" si="71"/>
        <v>0</v>
      </c>
    </row>
    <row r="517" spans="1:49" s="126" customFormat="1" ht="97.15" customHeight="1" x14ac:dyDescent="0.25">
      <c r="A517" s="113"/>
      <c r="B517" s="114"/>
      <c r="C517" s="115"/>
      <c r="D517" s="116" t="str">
        <f>IFERROR(+VLOOKUP(C517,[1]BASE!$Q$4:$R$241,2,0),"")</f>
        <v/>
      </c>
      <c r="E517" s="116" t="str">
        <f>IFERROR(+VLOOKUP(C517,[1]BASE!$H$4:$N$241,3,0),"")</f>
        <v/>
      </c>
      <c r="F517" s="116" t="str">
        <f>IFERROR(+VLOOKUP(C517,[1]BASE!$H$4:$N$241,4,0),"")</f>
        <v/>
      </c>
      <c r="G517" s="114"/>
      <c r="H517" s="117" t="str">
        <f>+IFERROR(VLOOKUP(G517,[1]BASE!$AL$4:$AM$31,2,0),"")</f>
        <v/>
      </c>
      <c r="I517" s="116" t="str">
        <f>IFERROR(+VLOOKUP(C517,[1]BASE!$AC$4:$AD$176,2,0),"")</f>
        <v/>
      </c>
      <c r="J517" s="115"/>
      <c r="K517" s="114"/>
      <c r="L517" s="116" t="str">
        <f t="shared" si="64"/>
        <v/>
      </c>
      <c r="M517" s="114"/>
      <c r="N517" s="114"/>
      <c r="O517" s="114"/>
      <c r="P517" s="114"/>
      <c r="Q517" s="114"/>
      <c r="R517" s="114"/>
      <c r="S517" s="114"/>
      <c r="T517" s="114"/>
      <c r="U517" s="114"/>
      <c r="V517" s="115"/>
      <c r="W517" s="114"/>
      <c r="X517" s="116" t="str">
        <f t="shared" si="65"/>
        <v/>
      </c>
      <c r="Y517" s="114"/>
      <c r="Z517" s="119"/>
      <c r="AA517" s="120" t="str">
        <f t="shared" si="66"/>
        <v/>
      </c>
      <c r="AB517" s="114"/>
      <c r="AC517" s="116" t="str">
        <f>IFERROR(+VLOOKUP(Z517,[1]BASE!$Z$4:$AA$246,2,0),"")</f>
        <v/>
      </c>
      <c r="AD517" s="121"/>
      <c r="AE517" s="121"/>
      <c r="AF517" s="122">
        <f t="shared" si="67"/>
        <v>0</v>
      </c>
      <c r="AG517" s="123"/>
      <c r="AH517" s="124">
        <v>0</v>
      </c>
      <c r="AI517" s="124">
        <v>0</v>
      </c>
      <c r="AJ517" s="124">
        <v>0</v>
      </c>
      <c r="AK517" s="124">
        <v>0</v>
      </c>
      <c r="AL517" s="124">
        <v>0</v>
      </c>
      <c r="AM517" s="124">
        <v>0</v>
      </c>
      <c r="AN517" s="124">
        <v>0</v>
      </c>
      <c r="AO517" s="124">
        <v>0</v>
      </c>
      <c r="AP517" s="124">
        <v>0</v>
      </c>
      <c r="AQ517" s="124">
        <v>0</v>
      </c>
      <c r="AR517" s="124">
        <v>0</v>
      </c>
      <c r="AS517" s="124">
        <v>0</v>
      </c>
      <c r="AT517" s="125">
        <f t="shared" si="68"/>
        <v>0</v>
      </c>
      <c r="AU517" s="125">
        <f t="shared" si="69"/>
        <v>0</v>
      </c>
      <c r="AV517" s="125">
        <f t="shared" si="70"/>
        <v>0</v>
      </c>
      <c r="AW517" s="125">
        <f t="shared" si="71"/>
        <v>0</v>
      </c>
    </row>
    <row r="518" spans="1:49" s="126" customFormat="1" ht="97.15" customHeight="1" x14ac:dyDescent="0.25">
      <c r="A518" s="113"/>
      <c r="B518" s="114"/>
      <c r="C518" s="115"/>
      <c r="D518" s="116" t="str">
        <f>IFERROR(+VLOOKUP(C518,[1]BASE!$Q$4:$R$241,2,0),"")</f>
        <v/>
      </c>
      <c r="E518" s="116" t="str">
        <f>IFERROR(+VLOOKUP(C518,[1]BASE!$H$4:$N$241,3,0),"")</f>
        <v/>
      </c>
      <c r="F518" s="116" t="str">
        <f>IFERROR(+VLOOKUP(C518,[1]BASE!$H$4:$N$241,4,0),"")</f>
        <v/>
      </c>
      <c r="G518" s="114"/>
      <c r="H518" s="117" t="str">
        <f>+IFERROR(VLOOKUP(G518,[1]BASE!$AL$4:$AM$31,2,0),"")</f>
        <v/>
      </c>
      <c r="I518" s="116" t="str">
        <f>IFERROR(+VLOOKUP(C518,[1]BASE!$AC$4:$AD$176,2,0),"")</f>
        <v/>
      </c>
      <c r="J518" s="115"/>
      <c r="K518" s="114"/>
      <c r="L518" s="116" t="str">
        <f t="shared" si="64"/>
        <v/>
      </c>
      <c r="M518" s="114"/>
      <c r="N518" s="114"/>
      <c r="O518" s="114"/>
      <c r="P518" s="114"/>
      <c r="Q518" s="114"/>
      <c r="R518" s="114"/>
      <c r="S518" s="114"/>
      <c r="T518" s="114"/>
      <c r="U518" s="114"/>
      <c r="V518" s="115"/>
      <c r="W518" s="114"/>
      <c r="X518" s="116" t="str">
        <f t="shared" si="65"/>
        <v/>
      </c>
      <c r="Y518" s="114"/>
      <c r="Z518" s="119"/>
      <c r="AA518" s="120" t="str">
        <f t="shared" si="66"/>
        <v/>
      </c>
      <c r="AB518" s="114"/>
      <c r="AC518" s="116" t="str">
        <f>IFERROR(+VLOOKUP(Z518,[1]BASE!$Z$4:$AA$246,2,0),"")</f>
        <v/>
      </c>
      <c r="AD518" s="121"/>
      <c r="AE518" s="121"/>
      <c r="AF518" s="122">
        <f t="shared" si="67"/>
        <v>0</v>
      </c>
      <c r="AG518" s="123"/>
      <c r="AH518" s="124">
        <v>0</v>
      </c>
      <c r="AI518" s="124">
        <v>0</v>
      </c>
      <c r="AJ518" s="124">
        <v>0</v>
      </c>
      <c r="AK518" s="124">
        <v>0</v>
      </c>
      <c r="AL518" s="124">
        <v>0</v>
      </c>
      <c r="AM518" s="124">
        <v>0</v>
      </c>
      <c r="AN518" s="124">
        <v>0</v>
      </c>
      <c r="AO518" s="124">
        <v>0</v>
      </c>
      <c r="AP518" s="124">
        <v>0</v>
      </c>
      <c r="AQ518" s="124">
        <v>0</v>
      </c>
      <c r="AR518" s="124">
        <v>0</v>
      </c>
      <c r="AS518" s="124">
        <v>0</v>
      </c>
      <c r="AT518" s="125">
        <f t="shared" si="68"/>
        <v>0</v>
      </c>
      <c r="AU518" s="125">
        <f t="shared" si="69"/>
        <v>0</v>
      </c>
      <c r="AV518" s="125">
        <f t="shared" si="70"/>
        <v>0</v>
      </c>
      <c r="AW518" s="125">
        <f t="shared" si="71"/>
        <v>0</v>
      </c>
    </row>
    <row r="519" spans="1:49" s="126" customFormat="1" ht="97.15" customHeight="1" x14ac:dyDescent="0.25">
      <c r="A519" s="113"/>
      <c r="B519" s="114"/>
      <c r="C519" s="115"/>
      <c r="D519" s="116" t="str">
        <f>IFERROR(+VLOOKUP(C519,[1]BASE!$Q$4:$R$241,2,0),"")</f>
        <v/>
      </c>
      <c r="E519" s="116" t="str">
        <f>IFERROR(+VLOOKUP(C519,[1]BASE!$H$4:$N$241,3,0),"")</f>
        <v/>
      </c>
      <c r="F519" s="116" t="str">
        <f>IFERROR(+VLOOKUP(C519,[1]BASE!$H$4:$N$241,4,0),"")</f>
        <v/>
      </c>
      <c r="G519" s="114"/>
      <c r="H519" s="117" t="str">
        <f>+IFERROR(VLOOKUP(G519,[1]BASE!$AL$4:$AM$31,2,0),"")</f>
        <v/>
      </c>
      <c r="I519" s="116" t="str">
        <f>IFERROR(+VLOOKUP(C519,[1]BASE!$AC$4:$AD$176,2,0),"")</f>
        <v/>
      </c>
      <c r="J519" s="115"/>
      <c r="K519" s="114"/>
      <c r="L519" s="116" t="str">
        <f t="shared" si="64"/>
        <v/>
      </c>
      <c r="M519" s="114"/>
      <c r="N519" s="114"/>
      <c r="O519" s="114"/>
      <c r="P519" s="114"/>
      <c r="Q519" s="114"/>
      <c r="R519" s="114"/>
      <c r="S519" s="114"/>
      <c r="T519" s="114"/>
      <c r="U519" s="114"/>
      <c r="V519" s="115"/>
      <c r="W519" s="114"/>
      <c r="X519" s="116" t="str">
        <f t="shared" si="65"/>
        <v/>
      </c>
      <c r="Y519" s="114"/>
      <c r="Z519" s="119"/>
      <c r="AA519" s="120" t="str">
        <f t="shared" si="66"/>
        <v/>
      </c>
      <c r="AB519" s="114"/>
      <c r="AC519" s="116" t="str">
        <f>IFERROR(+VLOOKUP(Z519,[1]BASE!$Z$4:$AA$246,2,0),"")</f>
        <v/>
      </c>
      <c r="AD519" s="121"/>
      <c r="AE519" s="121"/>
      <c r="AF519" s="122">
        <f t="shared" si="67"/>
        <v>0</v>
      </c>
      <c r="AG519" s="123"/>
      <c r="AH519" s="124">
        <v>0</v>
      </c>
      <c r="AI519" s="124">
        <v>0</v>
      </c>
      <c r="AJ519" s="124">
        <v>0</v>
      </c>
      <c r="AK519" s="124">
        <v>0</v>
      </c>
      <c r="AL519" s="124">
        <v>0</v>
      </c>
      <c r="AM519" s="124">
        <v>0</v>
      </c>
      <c r="AN519" s="124">
        <v>0</v>
      </c>
      <c r="AO519" s="124">
        <v>0</v>
      </c>
      <c r="AP519" s="124">
        <v>0</v>
      </c>
      <c r="AQ519" s="124">
        <v>0</v>
      </c>
      <c r="AR519" s="124">
        <v>0</v>
      </c>
      <c r="AS519" s="124">
        <v>0</v>
      </c>
      <c r="AT519" s="125">
        <f t="shared" si="68"/>
        <v>0</v>
      </c>
      <c r="AU519" s="125">
        <f t="shared" si="69"/>
        <v>0</v>
      </c>
      <c r="AV519" s="125">
        <f t="shared" si="70"/>
        <v>0</v>
      </c>
      <c r="AW519" s="125">
        <f t="shared" si="71"/>
        <v>0</v>
      </c>
    </row>
    <row r="520" spans="1:49" s="126" customFormat="1" ht="97.15" customHeight="1" x14ac:dyDescent="0.25">
      <c r="A520" s="113"/>
      <c r="B520" s="114"/>
      <c r="C520" s="115"/>
      <c r="D520" s="116" t="str">
        <f>IFERROR(+VLOOKUP(C520,[1]BASE!$Q$4:$R$241,2,0),"")</f>
        <v/>
      </c>
      <c r="E520" s="116" t="str">
        <f>IFERROR(+VLOOKUP(C520,[1]BASE!$H$4:$N$241,3,0),"")</f>
        <v/>
      </c>
      <c r="F520" s="116" t="str">
        <f>IFERROR(+VLOOKUP(C520,[1]BASE!$H$4:$N$241,4,0),"")</f>
        <v/>
      </c>
      <c r="G520" s="114"/>
      <c r="H520" s="117" t="str">
        <f>+IFERROR(VLOOKUP(G520,[1]BASE!$AL$4:$AM$31,2,0),"")</f>
        <v/>
      </c>
      <c r="I520" s="116" t="str">
        <f>IFERROR(+VLOOKUP(C520,[1]BASE!$AC$4:$AD$176,2,0),"")</f>
        <v/>
      </c>
      <c r="J520" s="115"/>
      <c r="K520" s="114"/>
      <c r="L520" s="116" t="str">
        <f t="shared" si="64"/>
        <v/>
      </c>
      <c r="M520" s="114"/>
      <c r="N520" s="114"/>
      <c r="O520" s="114"/>
      <c r="P520" s="114"/>
      <c r="Q520" s="114"/>
      <c r="R520" s="114"/>
      <c r="S520" s="114"/>
      <c r="T520" s="114"/>
      <c r="U520" s="114"/>
      <c r="V520" s="115"/>
      <c r="W520" s="114"/>
      <c r="X520" s="116" t="str">
        <f t="shared" si="65"/>
        <v/>
      </c>
      <c r="Y520" s="114"/>
      <c r="Z520" s="119"/>
      <c r="AA520" s="120" t="str">
        <f t="shared" si="66"/>
        <v/>
      </c>
      <c r="AB520" s="114"/>
      <c r="AC520" s="116" t="str">
        <f>IFERROR(+VLOOKUP(Z520,[1]BASE!$Z$4:$AA$246,2,0),"")</f>
        <v/>
      </c>
      <c r="AD520" s="121"/>
      <c r="AE520" s="121"/>
      <c r="AF520" s="122">
        <f t="shared" si="67"/>
        <v>0</v>
      </c>
      <c r="AG520" s="123"/>
      <c r="AH520" s="124">
        <v>0</v>
      </c>
      <c r="AI520" s="124">
        <v>0</v>
      </c>
      <c r="AJ520" s="124">
        <v>0</v>
      </c>
      <c r="AK520" s="124">
        <v>0</v>
      </c>
      <c r="AL520" s="124">
        <v>0</v>
      </c>
      <c r="AM520" s="124">
        <v>0</v>
      </c>
      <c r="AN520" s="124">
        <v>0</v>
      </c>
      <c r="AO520" s="124">
        <v>0</v>
      </c>
      <c r="AP520" s="124">
        <v>0</v>
      </c>
      <c r="AQ520" s="124">
        <v>0</v>
      </c>
      <c r="AR520" s="124">
        <v>0</v>
      </c>
      <c r="AS520" s="124">
        <v>0</v>
      </c>
      <c r="AT520" s="125">
        <f t="shared" si="68"/>
        <v>0</v>
      </c>
      <c r="AU520" s="125">
        <f t="shared" si="69"/>
        <v>0</v>
      </c>
      <c r="AV520" s="125">
        <f t="shared" si="70"/>
        <v>0</v>
      </c>
      <c r="AW520" s="125">
        <f t="shared" si="71"/>
        <v>0</v>
      </c>
    </row>
    <row r="521" spans="1:49" s="126" customFormat="1" ht="97.15" customHeight="1" x14ac:dyDescent="0.25">
      <c r="A521" s="113"/>
      <c r="B521" s="114"/>
      <c r="C521" s="115"/>
      <c r="D521" s="116" t="str">
        <f>IFERROR(+VLOOKUP(C521,[1]BASE!$Q$4:$R$241,2,0),"")</f>
        <v/>
      </c>
      <c r="E521" s="116" t="str">
        <f>IFERROR(+VLOOKUP(C521,[1]BASE!$H$4:$N$241,3,0),"")</f>
        <v/>
      </c>
      <c r="F521" s="116" t="str">
        <f>IFERROR(+VLOOKUP(C521,[1]BASE!$H$4:$N$241,4,0),"")</f>
        <v/>
      </c>
      <c r="G521" s="114"/>
      <c r="H521" s="117" t="str">
        <f>+IFERROR(VLOOKUP(G521,[1]BASE!$AL$4:$AM$31,2,0),"")</f>
        <v/>
      </c>
      <c r="I521" s="116" t="str">
        <f>IFERROR(+VLOOKUP(C521,[1]BASE!$AC$4:$AD$176,2,0),"")</f>
        <v/>
      </c>
      <c r="J521" s="115"/>
      <c r="K521" s="114"/>
      <c r="L521" s="116" t="str">
        <f t="shared" si="64"/>
        <v/>
      </c>
      <c r="M521" s="114"/>
      <c r="N521" s="114"/>
      <c r="O521" s="114"/>
      <c r="P521" s="114"/>
      <c r="Q521" s="114"/>
      <c r="R521" s="114"/>
      <c r="S521" s="114"/>
      <c r="T521" s="114"/>
      <c r="U521" s="114"/>
      <c r="V521" s="115"/>
      <c r="W521" s="114"/>
      <c r="X521" s="116" t="str">
        <f t="shared" si="65"/>
        <v/>
      </c>
      <c r="Y521" s="114"/>
      <c r="Z521" s="119"/>
      <c r="AA521" s="120" t="str">
        <f t="shared" si="66"/>
        <v/>
      </c>
      <c r="AB521" s="114"/>
      <c r="AC521" s="116" t="str">
        <f>IFERROR(+VLOOKUP(Z521,[1]BASE!$Z$4:$AA$246,2,0),"")</f>
        <v/>
      </c>
      <c r="AD521" s="121"/>
      <c r="AE521" s="121"/>
      <c r="AF521" s="122">
        <f t="shared" si="67"/>
        <v>0</v>
      </c>
      <c r="AG521" s="123"/>
      <c r="AH521" s="124">
        <v>0</v>
      </c>
      <c r="AI521" s="124">
        <v>0</v>
      </c>
      <c r="AJ521" s="124">
        <v>0</v>
      </c>
      <c r="AK521" s="124">
        <v>0</v>
      </c>
      <c r="AL521" s="124">
        <v>0</v>
      </c>
      <c r="AM521" s="124">
        <v>0</v>
      </c>
      <c r="AN521" s="124">
        <v>0</v>
      </c>
      <c r="AO521" s="124">
        <v>0</v>
      </c>
      <c r="AP521" s="124">
        <v>0</v>
      </c>
      <c r="AQ521" s="124">
        <v>0</v>
      </c>
      <c r="AR521" s="124">
        <v>0</v>
      </c>
      <c r="AS521" s="124">
        <v>0</v>
      </c>
      <c r="AT521" s="125">
        <f t="shared" si="68"/>
        <v>0</v>
      </c>
      <c r="AU521" s="125">
        <f t="shared" si="69"/>
        <v>0</v>
      </c>
      <c r="AV521" s="125">
        <f t="shared" si="70"/>
        <v>0</v>
      </c>
      <c r="AW521" s="125">
        <f t="shared" si="71"/>
        <v>0</v>
      </c>
    </row>
    <row r="522" spans="1:49" s="126" customFormat="1" ht="97.15" customHeight="1" x14ac:dyDescent="0.25">
      <c r="A522" s="113"/>
      <c r="B522" s="114"/>
      <c r="C522" s="115"/>
      <c r="D522" s="116" t="str">
        <f>IFERROR(+VLOOKUP(C522,[1]BASE!$Q$4:$R$241,2,0),"")</f>
        <v/>
      </c>
      <c r="E522" s="116" t="str">
        <f>IFERROR(+VLOOKUP(C522,[1]BASE!$H$4:$N$241,3,0),"")</f>
        <v/>
      </c>
      <c r="F522" s="116" t="str">
        <f>IFERROR(+VLOOKUP(C522,[1]BASE!$H$4:$N$241,4,0),"")</f>
        <v/>
      </c>
      <c r="G522" s="114"/>
      <c r="H522" s="117" t="str">
        <f>+IFERROR(VLOOKUP(G522,[1]BASE!$AL$4:$AM$31,2,0),"")</f>
        <v/>
      </c>
      <c r="I522" s="116" t="str">
        <f>IFERROR(+VLOOKUP(C522,[1]BASE!$AC$4:$AD$176,2,0),"")</f>
        <v/>
      </c>
      <c r="J522" s="115"/>
      <c r="K522" s="114"/>
      <c r="L522" s="116" t="str">
        <f t="shared" si="64"/>
        <v/>
      </c>
      <c r="M522" s="114"/>
      <c r="N522" s="114"/>
      <c r="O522" s="114"/>
      <c r="P522" s="114"/>
      <c r="Q522" s="114"/>
      <c r="R522" s="114"/>
      <c r="S522" s="114"/>
      <c r="T522" s="114"/>
      <c r="U522" s="114"/>
      <c r="V522" s="115"/>
      <c r="W522" s="114"/>
      <c r="X522" s="116" t="str">
        <f t="shared" si="65"/>
        <v/>
      </c>
      <c r="Y522" s="114"/>
      <c r="Z522" s="119"/>
      <c r="AA522" s="120" t="str">
        <f t="shared" si="66"/>
        <v/>
      </c>
      <c r="AB522" s="114"/>
      <c r="AC522" s="116" t="str">
        <f>IFERROR(+VLOOKUP(Z522,[1]BASE!$Z$4:$AA$246,2,0),"")</f>
        <v/>
      </c>
      <c r="AD522" s="121"/>
      <c r="AE522" s="121"/>
      <c r="AF522" s="122">
        <f t="shared" si="67"/>
        <v>0</v>
      </c>
      <c r="AG522" s="123"/>
      <c r="AH522" s="124">
        <v>0</v>
      </c>
      <c r="AI522" s="124">
        <v>0</v>
      </c>
      <c r="AJ522" s="124">
        <v>0</v>
      </c>
      <c r="AK522" s="124">
        <v>0</v>
      </c>
      <c r="AL522" s="124">
        <v>0</v>
      </c>
      <c r="AM522" s="124">
        <v>0</v>
      </c>
      <c r="AN522" s="124">
        <v>0</v>
      </c>
      <c r="AO522" s="124">
        <v>0</v>
      </c>
      <c r="AP522" s="124">
        <v>0</v>
      </c>
      <c r="AQ522" s="124">
        <v>0</v>
      </c>
      <c r="AR522" s="124">
        <v>0</v>
      </c>
      <c r="AS522" s="124">
        <v>0</v>
      </c>
      <c r="AT522" s="125">
        <f t="shared" si="68"/>
        <v>0</v>
      </c>
      <c r="AU522" s="125">
        <f t="shared" si="69"/>
        <v>0</v>
      </c>
      <c r="AV522" s="125">
        <f t="shared" si="70"/>
        <v>0</v>
      </c>
      <c r="AW522" s="125">
        <f t="shared" si="71"/>
        <v>0</v>
      </c>
    </row>
    <row r="523" spans="1:49" s="126" customFormat="1" ht="97.15" customHeight="1" x14ac:dyDescent="0.25">
      <c r="A523" s="113"/>
      <c r="B523" s="114"/>
      <c r="C523" s="115"/>
      <c r="D523" s="116" t="str">
        <f>IFERROR(+VLOOKUP(C523,[1]BASE!$Q$4:$R$241,2,0),"")</f>
        <v/>
      </c>
      <c r="E523" s="116" t="str">
        <f>IFERROR(+VLOOKUP(C523,[1]BASE!$H$4:$N$241,3,0),"")</f>
        <v/>
      </c>
      <c r="F523" s="116" t="str">
        <f>IFERROR(+VLOOKUP(C523,[1]BASE!$H$4:$N$241,4,0),"")</f>
        <v/>
      </c>
      <c r="G523" s="114"/>
      <c r="H523" s="117" t="str">
        <f>+IFERROR(VLOOKUP(G523,[1]BASE!$AL$4:$AM$31,2,0),"")</f>
        <v/>
      </c>
      <c r="I523" s="116" t="str">
        <f>IFERROR(+VLOOKUP(C523,[1]BASE!$AC$4:$AD$176,2,0),"")</f>
        <v/>
      </c>
      <c r="J523" s="115"/>
      <c r="K523" s="114"/>
      <c r="L523" s="116" t="str">
        <f t="shared" si="64"/>
        <v/>
      </c>
      <c r="M523" s="114"/>
      <c r="N523" s="114"/>
      <c r="O523" s="114"/>
      <c r="P523" s="114"/>
      <c r="Q523" s="114"/>
      <c r="R523" s="114"/>
      <c r="S523" s="114"/>
      <c r="T523" s="114"/>
      <c r="U523" s="114"/>
      <c r="V523" s="115"/>
      <c r="W523" s="114"/>
      <c r="X523" s="116" t="str">
        <f t="shared" si="65"/>
        <v/>
      </c>
      <c r="Y523" s="114"/>
      <c r="Z523" s="119"/>
      <c r="AA523" s="120" t="str">
        <f t="shared" si="66"/>
        <v/>
      </c>
      <c r="AB523" s="114"/>
      <c r="AC523" s="116" t="str">
        <f>IFERROR(+VLOOKUP(Z523,[1]BASE!$Z$4:$AA$246,2,0),"")</f>
        <v/>
      </c>
      <c r="AD523" s="121"/>
      <c r="AE523" s="121"/>
      <c r="AF523" s="122">
        <f t="shared" si="67"/>
        <v>0</v>
      </c>
      <c r="AG523" s="123"/>
      <c r="AH523" s="124">
        <v>0</v>
      </c>
      <c r="AI523" s="124">
        <v>0</v>
      </c>
      <c r="AJ523" s="124">
        <v>0</v>
      </c>
      <c r="AK523" s="124">
        <v>0</v>
      </c>
      <c r="AL523" s="124">
        <v>0</v>
      </c>
      <c r="AM523" s="124">
        <v>0</v>
      </c>
      <c r="AN523" s="124">
        <v>0</v>
      </c>
      <c r="AO523" s="124">
        <v>0</v>
      </c>
      <c r="AP523" s="124">
        <v>0</v>
      </c>
      <c r="AQ523" s="124">
        <v>0</v>
      </c>
      <c r="AR523" s="124">
        <v>0</v>
      </c>
      <c r="AS523" s="124">
        <v>0</v>
      </c>
      <c r="AT523" s="125">
        <f t="shared" si="68"/>
        <v>0</v>
      </c>
      <c r="AU523" s="125">
        <f t="shared" si="69"/>
        <v>0</v>
      </c>
      <c r="AV523" s="125">
        <f t="shared" si="70"/>
        <v>0</v>
      </c>
      <c r="AW523" s="125">
        <f t="shared" si="71"/>
        <v>0</v>
      </c>
    </row>
    <row r="524" spans="1:49" s="126" customFormat="1" ht="97.15" customHeight="1" x14ac:dyDescent="0.25">
      <c r="A524" s="113"/>
      <c r="B524" s="114"/>
      <c r="C524" s="115"/>
      <c r="D524" s="116" t="str">
        <f>IFERROR(+VLOOKUP(C524,[1]BASE!$Q$4:$R$241,2,0),"")</f>
        <v/>
      </c>
      <c r="E524" s="116" t="str">
        <f>IFERROR(+VLOOKUP(C524,[1]BASE!$H$4:$N$241,3,0),"")</f>
        <v/>
      </c>
      <c r="F524" s="116" t="str">
        <f>IFERROR(+VLOOKUP(C524,[1]BASE!$H$4:$N$241,4,0),"")</f>
        <v/>
      </c>
      <c r="G524" s="114"/>
      <c r="H524" s="117" t="str">
        <f>+IFERROR(VLOOKUP(G524,[1]BASE!$AL$4:$AM$31,2,0),"")</f>
        <v/>
      </c>
      <c r="I524" s="116" t="str">
        <f>IFERROR(+VLOOKUP(C524,[1]BASE!$AC$4:$AD$176,2,0),"")</f>
        <v/>
      </c>
      <c r="J524" s="115"/>
      <c r="K524" s="114"/>
      <c r="L524" s="116" t="str">
        <f t="shared" si="64"/>
        <v/>
      </c>
      <c r="M524" s="114"/>
      <c r="N524" s="114"/>
      <c r="O524" s="114"/>
      <c r="P524" s="114"/>
      <c r="Q524" s="114"/>
      <c r="R524" s="114"/>
      <c r="S524" s="114"/>
      <c r="T524" s="114"/>
      <c r="U524" s="114"/>
      <c r="V524" s="115"/>
      <c r="W524" s="114"/>
      <c r="X524" s="116" t="str">
        <f t="shared" si="65"/>
        <v/>
      </c>
      <c r="Y524" s="114"/>
      <c r="Z524" s="119"/>
      <c r="AA524" s="120" t="str">
        <f t="shared" si="66"/>
        <v/>
      </c>
      <c r="AB524" s="114"/>
      <c r="AC524" s="116" t="str">
        <f>IFERROR(+VLOOKUP(Z524,[1]BASE!$Z$4:$AA$246,2,0),"")</f>
        <v/>
      </c>
      <c r="AD524" s="121"/>
      <c r="AE524" s="121"/>
      <c r="AF524" s="122">
        <f t="shared" si="67"/>
        <v>0</v>
      </c>
      <c r="AG524" s="123"/>
      <c r="AH524" s="124">
        <v>0</v>
      </c>
      <c r="AI524" s="124">
        <v>0</v>
      </c>
      <c r="AJ524" s="124">
        <v>0</v>
      </c>
      <c r="AK524" s="124">
        <v>0</v>
      </c>
      <c r="AL524" s="124">
        <v>0</v>
      </c>
      <c r="AM524" s="124">
        <v>0</v>
      </c>
      <c r="AN524" s="124">
        <v>0</v>
      </c>
      <c r="AO524" s="124">
        <v>0</v>
      </c>
      <c r="AP524" s="124">
        <v>0</v>
      </c>
      <c r="AQ524" s="124">
        <v>0</v>
      </c>
      <c r="AR524" s="124">
        <v>0</v>
      </c>
      <c r="AS524" s="124">
        <v>0</v>
      </c>
      <c r="AT524" s="125">
        <f t="shared" si="68"/>
        <v>0</v>
      </c>
      <c r="AU524" s="125">
        <f t="shared" si="69"/>
        <v>0</v>
      </c>
      <c r="AV524" s="125">
        <f t="shared" si="70"/>
        <v>0</v>
      </c>
      <c r="AW524" s="125">
        <f t="shared" si="71"/>
        <v>0</v>
      </c>
    </row>
    <row r="525" spans="1:49" s="126" customFormat="1" ht="97.15" customHeight="1" x14ac:dyDescent="0.25">
      <c r="A525" s="113"/>
      <c r="B525" s="114"/>
      <c r="C525" s="115"/>
      <c r="D525" s="116" t="str">
        <f>IFERROR(+VLOOKUP(C525,[1]BASE!$Q$4:$R$241,2,0),"")</f>
        <v/>
      </c>
      <c r="E525" s="116" t="str">
        <f>IFERROR(+VLOOKUP(C525,[1]BASE!$H$4:$N$241,3,0),"")</f>
        <v/>
      </c>
      <c r="F525" s="116" t="str">
        <f>IFERROR(+VLOOKUP(C525,[1]BASE!$H$4:$N$241,4,0),"")</f>
        <v/>
      </c>
      <c r="G525" s="114"/>
      <c r="H525" s="117" t="str">
        <f>+IFERROR(VLOOKUP(G525,[1]BASE!$AL$4:$AM$31,2,0),"")</f>
        <v/>
      </c>
      <c r="I525" s="116" t="str">
        <f>IFERROR(+VLOOKUP(C525,[1]BASE!$AC$4:$AD$176,2,0),"")</f>
        <v/>
      </c>
      <c r="J525" s="115"/>
      <c r="K525" s="114"/>
      <c r="L525" s="116" t="str">
        <f t="shared" si="64"/>
        <v/>
      </c>
      <c r="M525" s="114"/>
      <c r="N525" s="114"/>
      <c r="O525" s="114"/>
      <c r="P525" s="114"/>
      <c r="Q525" s="114"/>
      <c r="R525" s="114"/>
      <c r="S525" s="114"/>
      <c r="T525" s="114"/>
      <c r="U525" s="114"/>
      <c r="V525" s="115"/>
      <c r="W525" s="114"/>
      <c r="X525" s="116" t="str">
        <f t="shared" si="65"/>
        <v/>
      </c>
      <c r="Y525" s="114"/>
      <c r="Z525" s="119"/>
      <c r="AA525" s="120" t="str">
        <f t="shared" si="66"/>
        <v/>
      </c>
      <c r="AB525" s="114"/>
      <c r="AC525" s="116" t="str">
        <f>IFERROR(+VLOOKUP(Z525,[1]BASE!$Z$4:$AA$246,2,0),"")</f>
        <v/>
      </c>
      <c r="AD525" s="121"/>
      <c r="AE525" s="121"/>
      <c r="AF525" s="122">
        <f t="shared" si="67"/>
        <v>0</v>
      </c>
      <c r="AG525" s="123"/>
      <c r="AH525" s="124">
        <v>0</v>
      </c>
      <c r="AI525" s="124">
        <v>0</v>
      </c>
      <c r="AJ525" s="124">
        <v>0</v>
      </c>
      <c r="AK525" s="124">
        <v>0</v>
      </c>
      <c r="AL525" s="124">
        <v>0</v>
      </c>
      <c r="AM525" s="124">
        <v>0</v>
      </c>
      <c r="AN525" s="124">
        <v>0</v>
      </c>
      <c r="AO525" s="124">
        <v>0</v>
      </c>
      <c r="AP525" s="124">
        <v>0</v>
      </c>
      <c r="AQ525" s="124">
        <v>0</v>
      </c>
      <c r="AR525" s="124">
        <v>0</v>
      </c>
      <c r="AS525" s="124">
        <v>0</v>
      </c>
      <c r="AT525" s="125">
        <f t="shared" si="68"/>
        <v>0</v>
      </c>
      <c r="AU525" s="125">
        <f t="shared" si="69"/>
        <v>0</v>
      </c>
      <c r="AV525" s="125">
        <f t="shared" si="70"/>
        <v>0</v>
      </c>
      <c r="AW525" s="125">
        <f t="shared" si="71"/>
        <v>0</v>
      </c>
    </row>
    <row r="526" spans="1:49" s="126" customFormat="1" ht="97.15" customHeight="1" x14ac:dyDescent="0.25">
      <c r="A526" s="113"/>
      <c r="B526" s="114"/>
      <c r="C526" s="115"/>
      <c r="D526" s="116" t="str">
        <f>IFERROR(+VLOOKUP(C526,[1]BASE!$Q$4:$R$241,2,0),"")</f>
        <v/>
      </c>
      <c r="E526" s="116" t="str">
        <f>IFERROR(+VLOOKUP(C526,[1]BASE!$H$4:$N$241,3,0),"")</f>
        <v/>
      </c>
      <c r="F526" s="116" t="str">
        <f>IFERROR(+VLOOKUP(C526,[1]BASE!$H$4:$N$241,4,0),"")</f>
        <v/>
      </c>
      <c r="G526" s="114"/>
      <c r="H526" s="117" t="str">
        <f>+IFERROR(VLOOKUP(G526,[1]BASE!$AL$4:$AM$31,2,0),"")</f>
        <v/>
      </c>
      <c r="I526" s="116" t="str">
        <f>IFERROR(+VLOOKUP(C526,[1]BASE!$AC$4:$AD$176,2,0),"")</f>
        <v/>
      </c>
      <c r="J526" s="115"/>
      <c r="K526" s="114"/>
      <c r="L526" s="116" t="str">
        <f t="shared" si="64"/>
        <v/>
      </c>
      <c r="M526" s="114"/>
      <c r="N526" s="114"/>
      <c r="O526" s="114"/>
      <c r="P526" s="114"/>
      <c r="Q526" s="114"/>
      <c r="R526" s="114"/>
      <c r="S526" s="114"/>
      <c r="T526" s="114"/>
      <c r="U526" s="114"/>
      <c r="V526" s="115"/>
      <c r="W526" s="114"/>
      <c r="X526" s="116" t="str">
        <f t="shared" si="65"/>
        <v/>
      </c>
      <c r="Y526" s="114"/>
      <c r="Z526" s="119"/>
      <c r="AA526" s="120" t="str">
        <f t="shared" si="66"/>
        <v/>
      </c>
      <c r="AB526" s="114"/>
      <c r="AC526" s="116" t="str">
        <f>IFERROR(+VLOOKUP(Z526,[1]BASE!$Z$4:$AA$246,2,0),"")</f>
        <v/>
      </c>
      <c r="AD526" s="121"/>
      <c r="AE526" s="121"/>
      <c r="AF526" s="122">
        <f t="shared" si="67"/>
        <v>0</v>
      </c>
      <c r="AG526" s="123"/>
      <c r="AH526" s="124">
        <v>0</v>
      </c>
      <c r="AI526" s="124">
        <v>0</v>
      </c>
      <c r="AJ526" s="124">
        <v>0</v>
      </c>
      <c r="AK526" s="124">
        <v>0</v>
      </c>
      <c r="AL526" s="124">
        <v>0</v>
      </c>
      <c r="AM526" s="124">
        <v>0</v>
      </c>
      <c r="AN526" s="124">
        <v>0</v>
      </c>
      <c r="AO526" s="124">
        <v>0</v>
      </c>
      <c r="AP526" s="124">
        <v>0</v>
      </c>
      <c r="AQ526" s="124">
        <v>0</v>
      </c>
      <c r="AR526" s="124">
        <v>0</v>
      </c>
      <c r="AS526" s="124">
        <v>0</v>
      </c>
      <c r="AT526" s="125">
        <f t="shared" si="68"/>
        <v>0</v>
      </c>
      <c r="AU526" s="125">
        <f t="shared" si="69"/>
        <v>0</v>
      </c>
      <c r="AV526" s="125">
        <f t="shared" si="70"/>
        <v>0</v>
      </c>
      <c r="AW526" s="125">
        <f t="shared" si="71"/>
        <v>0</v>
      </c>
    </row>
    <row r="527" spans="1:49" s="126" customFormat="1" ht="97.15" customHeight="1" x14ac:dyDescent="0.25">
      <c r="A527" s="113"/>
      <c r="B527" s="114"/>
      <c r="C527" s="115"/>
      <c r="D527" s="116" t="str">
        <f>IFERROR(+VLOOKUP(C527,[1]BASE!$Q$4:$R$241,2,0),"")</f>
        <v/>
      </c>
      <c r="E527" s="116" t="str">
        <f>IFERROR(+VLOOKUP(C527,[1]BASE!$H$4:$N$241,3,0),"")</f>
        <v/>
      </c>
      <c r="F527" s="116" t="str">
        <f>IFERROR(+VLOOKUP(C527,[1]BASE!$H$4:$N$241,4,0),"")</f>
        <v/>
      </c>
      <c r="G527" s="114"/>
      <c r="H527" s="117" t="str">
        <f>+IFERROR(VLOOKUP(G527,[1]BASE!$AL$4:$AM$31,2,0),"")</f>
        <v/>
      </c>
      <c r="I527" s="116" t="str">
        <f>IFERROR(+VLOOKUP(C527,[1]BASE!$AC$4:$AD$176,2,0),"")</f>
        <v/>
      </c>
      <c r="J527" s="115"/>
      <c r="K527" s="114"/>
      <c r="L527" s="116" t="str">
        <f t="shared" si="64"/>
        <v/>
      </c>
      <c r="M527" s="114"/>
      <c r="N527" s="114"/>
      <c r="O527" s="114"/>
      <c r="P527" s="114"/>
      <c r="Q527" s="114"/>
      <c r="R527" s="114"/>
      <c r="S527" s="114"/>
      <c r="T527" s="114"/>
      <c r="U527" s="114"/>
      <c r="V527" s="115"/>
      <c r="W527" s="114"/>
      <c r="X527" s="116" t="str">
        <f t="shared" si="65"/>
        <v/>
      </c>
      <c r="Y527" s="114"/>
      <c r="Z527" s="119"/>
      <c r="AA527" s="120" t="str">
        <f t="shared" si="66"/>
        <v/>
      </c>
      <c r="AB527" s="114"/>
      <c r="AC527" s="116" t="str">
        <f>IFERROR(+VLOOKUP(Z527,[1]BASE!$Z$4:$AA$246,2,0),"")</f>
        <v/>
      </c>
      <c r="AD527" s="121"/>
      <c r="AE527" s="121"/>
      <c r="AF527" s="122">
        <f t="shared" si="67"/>
        <v>0</v>
      </c>
      <c r="AG527" s="123"/>
      <c r="AH527" s="124">
        <v>0</v>
      </c>
      <c r="AI527" s="124">
        <v>0</v>
      </c>
      <c r="AJ527" s="124">
        <v>0</v>
      </c>
      <c r="AK527" s="124">
        <v>0</v>
      </c>
      <c r="AL527" s="124">
        <v>0</v>
      </c>
      <c r="AM527" s="124">
        <v>0</v>
      </c>
      <c r="AN527" s="124">
        <v>0</v>
      </c>
      <c r="AO527" s="124">
        <v>0</v>
      </c>
      <c r="AP527" s="124">
        <v>0</v>
      </c>
      <c r="AQ527" s="124">
        <v>0</v>
      </c>
      <c r="AR527" s="124">
        <v>0</v>
      </c>
      <c r="AS527" s="124">
        <v>0</v>
      </c>
      <c r="AT527" s="125">
        <f t="shared" si="68"/>
        <v>0</v>
      </c>
      <c r="AU527" s="125">
        <f t="shared" si="69"/>
        <v>0</v>
      </c>
      <c r="AV527" s="125">
        <f t="shared" si="70"/>
        <v>0</v>
      </c>
      <c r="AW527" s="125">
        <f t="shared" si="71"/>
        <v>0</v>
      </c>
    </row>
    <row r="528" spans="1:49" s="126" customFormat="1" ht="97.15" customHeight="1" x14ac:dyDescent="0.25">
      <c r="A528" s="113"/>
      <c r="B528" s="114"/>
      <c r="C528" s="115"/>
      <c r="D528" s="116" t="str">
        <f>IFERROR(+VLOOKUP(C528,[1]BASE!$Q$4:$R$241,2,0),"")</f>
        <v/>
      </c>
      <c r="E528" s="116" t="str">
        <f>IFERROR(+VLOOKUP(C528,[1]BASE!$H$4:$N$241,3,0),"")</f>
        <v/>
      </c>
      <c r="F528" s="116" t="str">
        <f>IFERROR(+VLOOKUP(C528,[1]BASE!$H$4:$N$241,4,0),"")</f>
        <v/>
      </c>
      <c r="G528" s="114"/>
      <c r="H528" s="117" t="str">
        <f>+IFERROR(VLOOKUP(G528,[1]BASE!$AL$4:$AM$31,2,0),"")</f>
        <v/>
      </c>
      <c r="I528" s="116" t="str">
        <f>IFERROR(+VLOOKUP(C528,[1]BASE!$AC$4:$AD$176,2,0),"")</f>
        <v/>
      </c>
      <c r="J528" s="115"/>
      <c r="K528" s="114"/>
      <c r="L528" s="116" t="str">
        <f t="shared" si="64"/>
        <v/>
      </c>
      <c r="M528" s="114"/>
      <c r="N528" s="114"/>
      <c r="O528" s="114"/>
      <c r="P528" s="114"/>
      <c r="Q528" s="114"/>
      <c r="R528" s="114"/>
      <c r="S528" s="114"/>
      <c r="T528" s="114"/>
      <c r="U528" s="114"/>
      <c r="V528" s="115"/>
      <c r="W528" s="114"/>
      <c r="X528" s="116" t="str">
        <f t="shared" si="65"/>
        <v/>
      </c>
      <c r="Y528" s="114"/>
      <c r="Z528" s="119"/>
      <c r="AA528" s="120" t="str">
        <f t="shared" si="66"/>
        <v/>
      </c>
      <c r="AB528" s="114"/>
      <c r="AC528" s="116" t="str">
        <f>IFERROR(+VLOOKUP(Z528,[1]BASE!$Z$4:$AA$246,2,0),"")</f>
        <v/>
      </c>
      <c r="AD528" s="121"/>
      <c r="AE528" s="121"/>
      <c r="AF528" s="122">
        <f t="shared" si="67"/>
        <v>0</v>
      </c>
      <c r="AG528" s="123"/>
      <c r="AH528" s="124">
        <v>0</v>
      </c>
      <c r="AI528" s="124">
        <v>0</v>
      </c>
      <c r="AJ528" s="124">
        <v>0</v>
      </c>
      <c r="AK528" s="124">
        <v>0</v>
      </c>
      <c r="AL528" s="124">
        <v>0</v>
      </c>
      <c r="AM528" s="124">
        <v>0</v>
      </c>
      <c r="AN528" s="124">
        <v>0</v>
      </c>
      <c r="AO528" s="124">
        <v>0</v>
      </c>
      <c r="AP528" s="124">
        <v>0</v>
      </c>
      <c r="AQ528" s="124">
        <v>0</v>
      </c>
      <c r="AR528" s="124">
        <v>0</v>
      </c>
      <c r="AS528" s="124">
        <v>0</v>
      </c>
      <c r="AT528" s="125">
        <f t="shared" si="68"/>
        <v>0</v>
      </c>
      <c r="AU528" s="125">
        <f t="shared" si="69"/>
        <v>0</v>
      </c>
      <c r="AV528" s="125">
        <f t="shared" si="70"/>
        <v>0</v>
      </c>
      <c r="AW528" s="125">
        <f t="shared" si="71"/>
        <v>0</v>
      </c>
    </row>
    <row r="529" spans="1:49" s="126" customFormat="1" ht="97.15" customHeight="1" x14ac:dyDescent="0.25">
      <c r="A529" s="113"/>
      <c r="B529" s="114"/>
      <c r="C529" s="115"/>
      <c r="D529" s="116" t="str">
        <f>IFERROR(+VLOOKUP(C529,[1]BASE!$Q$4:$R$241,2,0),"")</f>
        <v/>
      </c>
      <c r="E529" s="116" t="str">
        <f>IFERROR(+VLOOKUP(C529,[1]BASE!$H$4:$N$241,3,0),"")</f>
        <v/>
      </c>
      <c r="F529" s="116" t="str">
        <f>IFERROR(+VLOOKUP(C529,[1]BASE!$H$4:$N$241,4,0),"")</f>
        <v/>
      </c>
      <c r="G529" s="114"/>
      <c r="H529" s="117" t="str">
        <f>+IFERROR(VLOOKUP(G529,[1]BASE!$AL$4:$AM$31,2,0),"")</f>
        <v/>
      </c>
      <c r="I529" s="116" t="str">
        <f>IFERROR(+VLOOKUP(C529,[1]BASE!$AC$4:$AD$176,2,0),"")</f>
        <v/>
      </c>
      <c r="J529" s="115"/>
      <c r="K529" s="114"/>
      <c r="L529" s="116" t="str">
        <f t="shared" si="64"/>
        <v/>
      </c>
      <c r="M529" s="114"/>
      <c r="N529" s="114"/>
      <c r="O529" s="114"/>
      <c r="P529" s="114"/>
      <c r="Q529" s="114"/>
      <c r="R529" s="114"/>
      <c r="S529" s="114"/>
      <c r="T529" s="114"/>
      <c r="U529" s="114"/>
      <c r="V529" s="115"/>
      <c r="W529" s="114"/>
      <c r="X529" s="116" t="str">
        <f t="shared" si="65"/>
        <v/>
      </c>
      <c r="Y529" s="114"/>
      <c r="Z529" s="119"/>
      <c r="AA529" s="120" t="str">
        <f t="shared" si="66"/>
        <v/>
      </c>
      <c r="AB529" s="114"/>
      <c r="AC529" s="116" t="str">
        <f>IFERROR(+VLOOKUP(Z529,[1]BASE!$Z$4:$AA$246,2,0),"")</f>
        <v/>
      </c>
      <c r="AD529" s="121"/>
      <c r="AE529" s="121"/>
      <c r="AF529" s="122">
        <f t="shared" si="67"/>
        <v>0</v>
      </c>
      <c r="AG529" s="123"/>
      <c r="AH529" s="124">
        <v>0</v>
      </c>
      <c r="AI529" s="124">
        <v>0</v>
      </c>
      <c r="AJ529" s="124">
        <v>0</v>
      </c>
      <c r="AK529" s="124">
        <v>0</v>
      </c>
      <c r="AL529" s="124">
        <v>0</v>
      </c>
      <c r="AM529" s="124">
        <v>0</v>
      </c>
      <c r="AN529" s="124">
        <v>0</v>
      </c>
      <c r="AO529" s="124">
        <v>0</v>
      </c>
      <c r="AP529" s="124">
        <v>0</v>
      </c>
      <c r="AQ529" s="124">
        <v>0</v>
      </c>
      <c r="AR529" s="124">
        <v>0</v>
      </c>
      <c r="AS529" s="124">
        <v>0</v>
      </c>
      <c r="AT529" s="125">
        <f t="shared" si="68"/>
        <v>0</v>
      </c>
      <c r="AU529" s="125">
        <f t="shared" si="69"/>
        <v>0</v>
      </c>
      <c r="AV529" s="125">
        <f t="shared" si="70"/>
        <v>0</v>
      </c>
      <c r="AW529" s="125">
        <f t="shared" si="71"/>
        <v>0</v>
      </c>
    </row>
    <row r="530" spans="1:49" s="126" customFormat="1" ht="97.15" customHeight="1" x14ac:dyDescent="0.25">
      <c r="A530" s="113"/>
      <c r="B530" s="114"/>
      <c r="C530" s="115"/>
      <c r="D530" s="116" t="str">
        <f>IFERROR(+VLOOKUP(C530,[1]BASE!$Q$4:$R$241,2,0),"")</f>
        <v/>
      </c>
      <c r="E530" s="116" t="str">
        <f>IFERROR(+VLOOKUP(C530,[1]BASE!$H$4:$N$241,3,0),"")</f>
        <v/>
      </c>
      <c r="F530" s="116" t="str">
        <f>IFERROR(+VLOOKUP(C530,[1]BASE!$H$4:$N$241,4,0),"")</f>
        <v/>
      </c>
      <c r="G530" s="114"/>
      <c r="H530" s="117" t="str">
        <f>+IFERROR(VLOOKUP(G530,[1]BASE!$AL$4:$AM$31,2,0),"")</f>
        <v/>
      </c>
      <c r="I530" s="116" t="str">
        <f>IFERROR(+VLOOKUP(C530,[1]BASE!$AC$4:$AD$176,2,0),"")</f>
        <v/>
      </c>
      <c r="J530" s="115"/>
      <c r="K530" s="114"/>
      <c r="L530" s="116" t="str">
        <f t="shared" si="64"/>
        <v/>
      </c>
      <c r="M530" s="114"/>
      <c r="N530" s="114"/>
      <c r="O530" s="114"/>
      <c r="P530" s="114"/>
      <c r="Q530" s="114"/>
      <c r="R530" s="114"/>
      <c r="S530" s="114"/>
      <c r="T530" s="114"/>
      <c r="U530" s="114"/>
      <c r="V530" s="115"/>
      <c r="W530" s="114"/>
      <c r="X530" s="116" t="str">
        <f t="shared" si="65"/>
        <v/>
      </c>
      <c r="Y530" s="114"/>
      <c r="Z530" s="119"/>
      <c r="AA530" s="120" t="str">
        <f t="shared" si="66"/>
        <v/>
      </c>
      <c r="AB530" s="114"/>
      <c r="AC530" s="116" t="str">
        <f>IFERROR(+VLOOKUP(Z530,[1]BASE!$Z$4:$AA$246,2,0),"")</f>
        <v/>
      </c>
      <c r="AD530" s="121"/>
      <c r="AE530" s="121"/>
      <c r="AF530" s="122">
        <f t="shared" si="67"/>
        <v>0</v>
      </c>
      <c r="AG530" s="123"/>
      <c r="AH530" s="124">
        <v>0</v>
      </c>
      <c r="AI530" s="124">
        <v>0</v>
      </c>
      <c r="AJ530" s="124">
        <v>0</v>
      </c>
      <c r="AK530" s="124">
        <v>0</v>
      </c>
      <c r="AL530" s="124">
        <v>0</v>
      </c>
      <c r="AM530" s="124">
        <v>0</v>
      </c>
      <c r="AN530" s="124">
        <v>0</v>
      </c>
      <c r="AO530" s="124">
        <v>0</v>
      </c>
      <c r="AP530" s="124">
        <v>0</v>
      </c>
      <c r="AQ530" s="124">
        <v>0</v>
      </c>
      <c r="AR530" s="124">
        <v>0</v>
      </c>
      <c r="AS530" s="124">
        <v>0</v>
      </c>
      <c r="AT530" s="125">
        <f t="shared" si="68"/>
        <v>0</v>
      </c>
      <c r="AU530" s="125">
        <f t="shared" si="69"/>
        <v>0</v>
      </c>
      <c r="AV530" s="125">
        <f t="shared" si="70"/>
        <v>0</v>
      </c>
      <c r="AW530" s="125">
        <f t="shared" si="71"/>
        <v>0</v>
      </c>
    </row>
    <row r="531" spans="1:49" s="126" customFormat="1" ht="97.15" customHeight="1" x14ac:dyDescent="0.25">
      <c r="A531" s="113"/>
      <c r="B531" s="114"/>
      <c r="C531" s="115"/>
      <c r="D531" s="116" t="str">
        <f>IFERROR(+VLOOKUP(C531,[1]BASE!$Q$4:$R$241,2,0),"")</f>
        <v/>
      </c>
      <c r="E531" s="116" t="str">
        <f>IFERROR(+VLOOKUP(C531,[1]BASE!$H$4:$N$241,3,0),"")</f>
        <v/>
      </c>
      <c r="F531" s="116" t="str">
        <f>IFERROR(+VLOOKUP(C531,[1]BASE!$H$4:$N$241,4,0),"")</f>
        <v/>
      </c>
      <c r="G531" s="114"/>
      <c r="H531" s="117" t="str">
        <f>+IFERROR(VLOOKUP(G531,[1]BASE!$AL$4:$AM$31,2,0),"")</f>
        <v/>
      </c>
      <c r="I531" s="116" t="str">
        <f>IFERROR(+VLOOKUP(C531,[1]BASE!$AC$4:$AD$176,2,0),"")</f>
        <v/>
      </c>
      <c r="J531" s="115"/>
      <c r="K531" s="114"/>
      <c r="L531" s="116" t="str">
        <f t="shared" si="64"/>
        <v/>
      </c>
      <c r="M531" s="114"/>
      <c r="N531" s="114"/>
      <c r="O531" s="114"/>
      <c r="P531" s="114"/>
      <c r="Q531" s="114"/>
      <c r="R531" s="114"/>
      <c r="S531" s="114"/>
      <c r="T531" s="114"/>
      <c r="U531" s="114"/>
      <c r="V531" s="115"/>
      <c r="W531" s="114"/>
      <c r="X531" s="116" t="str">
        <f t="shared" si="65"/>
        <v/>
      </c>
      <c r="Y531" s="114"/>
      <c r="Z531" s="119"/>
      <c r="AA531" s="120" t="str">
        <f t="shared" si="66"/>
        <v/>
      </c>
      <c r="AB531" s="114"/>
      <c r="AC531" s="116" t="str">
        <f>IFERROR(+VLOOKUP(Z531,[1]BASE!$Z$4:$AA$246,2,0),"")</f>
        <v/>
      </c>
      <c r="AD531" s="121"/>
      <c r="AE531" s="121"/>
      <c r="AF531" s="122">
        <f t="shared" si="67"/>
        <v>0</v>
      </c>
      <c r="AG531" s="123"/>
      <c r="AH531" s="124">
        <v>0</v>
      </c>
      <c r="AI531" s="124">
        <v>0</v>
      </c>
      <c r="AJ531" s="124">
        <v>0</v>
      </c>
      <c r="AK531" s="124">
        <v>0</v>
      </c>
      <c r="AL531" s="124">
        <v>0</v>
      </c>
      <c r="AM531" s="124">
        <v>0</v>
      </c>
      <c r="AN531" s="124">
        <v>0</v>
      </c>
      <c r="AO531" s="124">
        <v>0</v>
      </c>
      <c r="AP531" s="124">
        <v>0</v>
      </c>
      <c r="AQ531" s="124">
        <v>0</v>
      </c>
      <c r="AR531" s="124">
        <v>0</v>
      </c>
      <c r="AS531" s="124">
        <v>0</v>
      </c>
      <c r="AT531" s="125">
        <f t="shared" si="68"/>
        <v>0</v>
      </c>
      <c r="AU531" s="125">
        <f t="shared" si="69"/>
        <v>0</v>
      </c>
      <c r="AV531" s="125">
        <f t="shared" si="70"/>
        <v>0</v>
      </c>
      <c r="AW531" s="125">
        <f t="shared" si="71"/>
        <v>0</v>
      </c>
    </row>
    <row r="532" spans="1:49" s="126" customFormat="1" ht="97.15" customHeight="1" x14ac:dyDescent="0.25">
      <c r="A532" s="113"/>
      <c r="B532" s="114"/>
      <c r="C532" s="115"/>
      <c r="D532" s="116" t="str">
        <f>IFERROR(+VLOOKUP(C532,[1]BASE!$Q$4:$R$241,2,0),"")</f>
        <v/>
      </c>
      <c r="E532" s="116" t="str">
        <f>IFERROR(+VLOOKUP(C532,[1]BASE!$H$4:$N$241,3,0),"")</f>
        <v/>
      </c>
      <c r="F532" s="116" t="str">
        <f>IFERROR(+VLOOKUP(C532,[1]BASE!$H$4:$N$241,4,0),"")</f>
        <v/>
      </c>
      <c r="G532" s="114"/>
      <c r="H532" s="117" t="str">
        <f>+IFERROR(VLOOKUP(G532,[1]BASE!$AL$4:$AM$31,2,0),"")</f>
        <v/>
      </c>
      <c r="I532" s="116" t="str">
        <f>IFERROR(+VLOOKUP(C532,[1]BASE!$AC$4:$AD$176,2,0),"")</f>
        <v/>
      </c>
      <c r="J532" s="115"/>
      <c r="K532" s="114"/>
      <c r="L532" s="116" t="str">
        <f t="shared" si="64"/>
        <v/>
      </c>
      <c r="M532" s="114"/>
      <c r="N532" s="114"/>
      <c r="O532" s="114"/>
      <c r="P532" s="114"/>
      <c r="Q532" s="114"/>
      <c r="R532" s="114"/>
      <c r="S532" s="114"/>
      <c r="T532" s="114"/>
      <c r="U532" s="114"/>
      <c r="V532" s="115"/>
      <c r="W532" s="114"/>
      <c r="X532" s="116" t="str">
        <f t="shared" si="65"/>
        <v/>
      </c>
      <c r="Y532" s="114"/>
      <c r="Z532" s="119"/>
      <c r="AA532" s="120" t="str">
        <f t="shared" si="66"/>
        <v/>
      </c>
      <c r="AB532" s="114"/>
      <c r="AC532" s="116" t="str">
        <f>IFERROR(+VLOOKUP(Z532,[1]BASE!$Z$4:$AA$246,2,0),"")</f>
        <v/>
      </c>
      <c r="AD532" s="121"/>
      <c r="AE532" s="121"/>
      <c r="AF532" s="122">
        <f t="shared" si="67"/>
        <v>0</v>
      </c>
      <c r="AG532" s="123"/>
      <c r="AH532" s="124">
        <v>0</v>
      </c>
      <c r="AI532" s="124">
        <v>0</v>
      </c>
      <c r="AJ532" s="124">
        <v>0</v>
      </c>
      <c r="AK532" s="124">
        <v>0</v>
      </c>
      <c r="AL532" s="124">
        <v>0</v>
      </c>
      <c r="AM532" s="124">
        <v>0</v>
      </c>
      <c r="AN532" s="124">
        <v>0</v>
      </c>
      <c r="AO532" s="124">
        <v>0</v>
      </c>
      <c r="AP532" s="124">
        <v>0</v>
      </c>
      <c r="AQ532" s="124">
        <v>0</v>
      </c>
      <c r="AR532" s="124">
        <v>0</v>
      </c>
      <c r="AS532" s="124">
        <v>0</v>
      </c>
      <c r="AT532" s="125">
        <f t="shared" si="68"/>
        <v>0</v>
      </c>
      <c r="AU532" s="125">
        <f t="shared" si="69"/>
        <v>0</v>
      </c>
      <c r="AV532" s="125">
        <f t="shared" si="70"/>
        <v>0</v>
      </c>
      <c r="AW532" s="125">
        <f t="shared" si="71"/>
        <v>0</v>
      </c>
    </row>
    <row r="533" spans="1:49" s="126" customFormat="1" ht="97.15" customHeight="1" x14ac:dyDescent="0.25">
      <c r="A533" s="113"/>
      <c r="B533" s="114"/>
      <c r="C533" s="115"/>
      <c r="D533" s="116" t="str">
        <f>IFERROR(+VLOOKUP(C533,[1]BASE!$Q$4:$R$241,2,0),"")</f>
        <v/>
      </c>
      <c r="E533" s="116" t="str">
        <f>IFERROR(+VLOOKUP(C533,[1]BASE!$H$4:$N$241,3,0),"")</f>
        <v/>
      </c>
      <c r="F533" s="116" t="str">
        <f>IFERROR(+VLOOKUP(C533,[1]BASE!$H$4:$N$241,4,0),"")</f>
        <v/>
      </c>
      <c r="G533" s="114"/>
      <c r="H533" s="117" t="str">
        <f>+IFERROR(VLOOKUP(G533,[1]BASE!$AL$4:$AM$31,2,0),"")</f>
        <v/>
      </c>
      <c r="I533" s="116" t="str">
        <f>IFERROR(+VLOOKUP(C533,[1]BASE!$AC$4:$AD$176,2,0),"")</f>
        <v/>
      </c>
      <c r="J533" s="115"/>
      <c r="K533" s="114"/>
      <c r="L533" s="116" t="str">
        <f t="shared" si="64"/>
        <v/>
      </c>
      <c r="M533" s="114"/>
      <c r="N533" s="114"/>
      <c r="O533" s="114"/>
      <c r="P533" s="114"/>
      <c r="Q533" s="114"/>
      <c r="R533" s="114"/>
      <c r="S533" s="114"/>
      <c r="T533" s="114"/>
      <c r="U533" s="114"/>
      <c r="V533" s="115"/>
      <c r="W533" s="114"/>
      <c r="X533" s="116" t="str">
        <f t="shared" si="65"/>
        <v/>
      </c>
      <c r="Y533" s="114"/>
      <c r="Z533" s="119"/>
      <c r="AA533" s="120" t="str">
        <f t="shared" si="66"/>
        <v/>
      </c>
      <c r="AB533" s="114"/>
      <c r="AC533" s="116" t="str">
        <f>IFERROR(+VLOOKUP(Z533,[1]BASE!$Z$4:$AA$246,2,0),"")</f>
        <v/>
      </c>
      <c r="AD533" s="121"/>
      <c r="AE533" s="121"/>
      <c r="AF533" s="122">
        <f t="shared" si="67"/>
        <v>0</v>
      </c>
      <c r="AG533" s="123"/>
      <c r="AH533" s="124">
        <v>0</v>
      </c>
      <c r="AI533" s="124">
        <v>0</v>
      </c>
      <c r="AJ533" s="124">
        <v>0</v>
      </c>
      <c r="AK533" s="124">
        <v>0</v>
      </c>
      <c r="AL533" s="124">
        <v>0</v>
      </c>
      <c r="AM533" s="124">
        <v>0</v>
      </c>
      <c r="AN533" s="124">
        <v>0</v>
      </c>
      <c r="AO533" s="124">
        <v>0</v>
      </c>
      <c r="AP533" s="124">
        <v>0</v>
      </c>
      <c r="AQ533" s="124">
        <v>0</v>
      </c>
      <c r="AR533" s="124">
        <v>0</v>
      </c>
      <c r="AS533" s="124">
        <v>0</v>
      </c>
      <c r="AT533" s="125">
        <f t="shared" si="68"/>
        <v>0</v>
      </c>
      <c r="AU533" s="125">
        <f t="shared" si="69"/>
        <v>0</v>
      </c>
      <c r="AV533" s="125">
        <f t="shared" si="70"/>
        <v>0</v>
      </c>
      <c r="AW533" s="125">
        <f t="shared" si="71"/>
        <v>0</v>
      </c>
    </row>
    <row r="534" spans="1:49" s="126" customFormat="1" ht="97.15" customHeight="1" x14ac:dyDescent="0.25">
      <c r="A534" s="113"/>
      <c r="B534" s="114"/>
      <c r="C534" s="115"/>
      <c r="D534" s="116" t="str">
        <f>IFERROR(+VLOOKUP(C534,[1]BASE!$Q$4:$R$241,2,0),"")</f>
        <v/>
      </c>
      <c r="E534" s="116" t="str">
        <f>IFERROR(+VLOOKUP(C534,[1]BASE!$H$4:$N$241,3,0),"")</f>
        <v/>
      </c>
      <c r="F534" s="116" t="str">
        <f>IFERROR(+VLOOKUP(C534,[1]BASE!$H$4:$N$241,4,0),"")</f>
        <v/>
      </c>
      <c r="G534" s="114"/>
      <c r="H534" s="117" t="str">
        <f>+IFERROR(VLOOKUP(G534,[1]BASE!$AL$4:$AM$31,2,0),"")</f>
        <v/>
      </c>
      <c r="I534" s="116" t="str">
        <f>IFERROR(+VLOOKUP(C534,[1]BASE!$AC$4:$AD$176,2,0),"")</f>
        <v/>
      </c>
      <c r="J534" s="115"/>
      <c r="K534" s="114"/>
      <c r="L534" s="116" t="str">
        <f t="shared" si="64"/>
        <v/>
      </c>
      <c r="M534" s="114"/>
      <c r="N534" s="114"/>
      <c r="O534" s="114"/>
      <c r="P534" s="114"/>
      <c r="Q534" s="114"/>
      <c r="R534" s="114"/>
      <c r="S534" s="114"/>
      <c r="T534" s="114"/>
      <c r="U534" s="114"/>
      <c r="V534" s="115"/>
      <c r="W534" s="114"/>
      <c r="X534" s="116" t="str">
        <f t="shared" si="65"/>
        <v/>
      </c>
      <c r="Y534" s="114"/>
      <c r="Z534" s="119"/>
      <c r="AA534" s="120" t="str">
        <f t="shared" si="66"/>
        <v/>
      </c>
      <c r="AB534" s="114"/>
      <c r="AC534" s="116" t="str">
        <f>IFERROR(+VLOOKUP(Z534,[1]BASE!$Z$4:$AA$246,2,0),"")</f>
        <v/>
      </c>
      <c r="AD534" s="121"/>
      <c r="AE534" s="121"/>
      <c r="AF534" s="122">
        <f t="shared" si="67"/>
        <v>0</v>
      </c>
      <c r="AG534" s="123"/>
      <c r="AH534" s="124">
        <v>0</v>
      </c>
      <c r="AI534" s="124">
        <v>0</v>
      </c>
      <c r="AJ534" s="124">
        <v>0</v>
      </c>
      <c r="AK534" s="124">
        <v>0</v>
      </c>
      <c r="AL534" s="124">
        <v>0</v>
      </c>
      <c r="AM534" s="124">
        <v>0</v>
      </c>
      <c r="AN534" s="124">
        <v>0</v>
      </c>
      <c r="AO534" s="124">
        <v>0</v>
      </c>
      <c r="AP534" s="124">
        <v>0</v>
      </c>
      <c r="AQ534" s="124">
        <v>0</v>
      </c>
      <c r="AR534" s="124">
        <v>0</v>
      </c>
      <c r="AS534" s="124">
        <v>0</v>
      </c>
      <c r="AT534" s="125">
        <f t="shared" si="68"/>
        <v>0</v>
      </c>
      <c r="AU534" s="125">
        <f t="shared" si="69"/>
        <v>0</v>
      </c>
      <c r="AV534" s="125">
        <f t="shared" si="70"/>
        <v>0</v>
      </c>
      <c r="AW534" s="125">
        <f t="shared" si="71"/>
        <v>0</v>
      </c>
    </row>
    <row r="535" spans="1:49" s="126" customFormat="1" ht="97.15" customHeight="1" x14ac:dyDescent="0.25">
      <c r="A535" s="113"/>
      <c r="B535" s="114"/>
      <c r="C535" s="115"/>
      <c r="D535" s="116" t="str">
        <f>IFERROR(+VLOOKUP(C535,[1]BASE!$Q$4:$R$241,2,0),"")</f>
        <v/>
      </c>
      <c r="E535" s="116" t="str">
        <f>IFERROR(+VLOOKUP(C535,[1]BASE!$H$4:$N$241,3,0),"")</f>
        <v/>
      </c>
      <c r="F535" s="116" t="str">
        <f>IFERROR(+VLOOKUP(C535,[1]BASE!$H$4:$N$241,4,0),"")</f>
        <v/>
      </c>
      <c r="G535" s="114"/>
      <c r="H535" s="117" t="str">
        <f>+IFERROR(VLOOKUP(G535,[1]BASE!$AL$4:$AM$31,2,0),"")</f>
        <v/>
      </c>
      <c r="I535" s="116" t="str">
        <f>IFERROR(+VLOOKUP(C535,[1]BASE!$AC$4:$AD$176,2,0),"")</f>
        <v/>
      </c>
      <c r="J535" s="115"/>
      <c r="K535" s="114"/>
      <c r="L535" s="116" t="str">
        <f t="shared" si="64"/>
        <v/>
      </c>
      <c r="M535" s="114"/>
      <c r="N535" s="114"/>
      <c r="O535" s="114"/>
      <c r="P535" s="114"/>
      <c r="Q535" s="114"/>
      <c r="R535" s="114"/>
      <c r="S535" s="114"/>
      <c r="T535" s="114"/>
      <c r="U535" s="114"/>
      <c r="V535" s="115"/>
      <c r="W535" s="114"/>
      <c r="X535" s="116" t="str">
        <f t="shared" si="65"/>
        <v/>
      </c>
      <c r="Y535" s="114"/>
      <c r="Z535" s="119"/>
      <c r="AA535" s="120" t="str">
        <f t="shared" si="66"/>
        <v/>
      </c>
      <c r="AB535" s="114"/>
      <c r="AC535" s="116" t="str">
        <f>IFERROR(+VLOOKUP(Z535,[1]BASE!$Z$4:$AA$246,2,0),"")</f>
        <v/>
      </c>
      <c r="AD535" s="121"/>
      <c r="AE535" s="121"/>
      <c r="AF535" s="122">
        <f t="shared" si="67"/>
        <v>0</v>
      </c>
      <c r="AG535" s="123"/>
      <c r="AH535" s="124">
        <v>0</v>
      </c>
      <c r="AI535" s="124">
        <v>0</v>
      </c>
      <c r="AJ535" s="124">
        <v>0</v>
      </c>
      <c r="AK535" s="124">
        <v>0</v>
      </c>
      <c r="AL535" s="124">
        <v>0</v>
      </c>
      <c r="AM535" s="124">
        <v>0</v>
      </c>
      <c r="AN535" s="124">
        <v>0</v>
      </c>
      <c r="AO535" s="124">
        <v>0</v>
      </c>
      <c r="AP535" s="124">
        <v>0</v>
      </c>
      <c r="AQ535" s="124">
        <v>0</v>
      </c>
      <c r="AR535" s="124">
        <v>0</v>
      </c>
      <c r="AS535" s="124">
        <v>0</v>
      </c>
      <c r="AT535" s="125">
        <f t="shared" si="68"/>
        <v>0</v>
      </c>
      <c r="AU535" s="125">
        <f t="shared" si="69"/>
        <v>0</v>
      </c>
      <c r="AV535" s="125">
        <f t="shared" si="70"/>
        <v>0</v>
      </c>
      <c r="AW535" s="125">
        <f t="shared" si="71"/>
        <v>0</v>
      </c>
    </row>
    <row r="536" spans="1:49" s="126" customFormat="1" ht="97.15" customHeight="1" x14ac:dyDescent="0.25">
      <c r="A536" s="113"/>
      <c r="B536" s="114"/>
      <c r="C536" s="115"/>
      <c r="D536" s="116" t="str">
        <f>IFERROR(+VLOOKUP(C536,[1]BASE!$Q$4:$R$241,2,0),"")</f>
        <v/>
      </c>
      <c r="E536" s="116" t="str">
        <f>IFERROR(+VLOOKUP(C536,[1]BASE!$H$4:$N$241,3,0),"")</f>
        <v/>
      </c>
      <c r="F536" s="116" t="str">
        <f>IFERROR(+VLOOKUP(C536,[1]BASE!$H$4:$N$241,4,0),"")</f>
        <v/>
      </c>
      <c r="G536" s="114"/>
      <c r="H536" s="117" t="str">
        <f>+IFERROR(VLOOKUP(G536,[1]BASE!$AL$4:$AM$31,2,0),"")</f>
        <v/>
      </c>
      <c r="I536" s="116" t="str">
        <f>IFERROR(+VLOOKUP(C536,[1]BASE!$AC$4:$AD$176,2,0),"")</f>
        <v/>
      </c>
      <c r="J536" s="115"/>
      <c r="K536" s="114"/>
      <c r="L536" s="116" t="str">
        <f t="shared" si="64"/>
        <v/>
      </c>
      <c r="M536" s="114"/>
      <c r="N536" s="114"/>
      <c r="O536" s="114"/>
      <c r="P536" s="114"/>
      <c r="Q536" s="114"/>
      <c r="R536" s="114"/>
      <c r="S536" s="114"/>
      <c r="T536" s="114"/>
      <c r="U536" s="114"/>
      <c r="V536" s="115"/>
      <c r="W536" s="114"/>
      <c r="X536" s="116" t="str">
        <f t="shared" si="65"/>
        <v/>
      </c>
      <c r="Y536" s="114"/>
      <c r="Z536" s="119"/>
      <c r="AA536" s="120" t="str">
        <f t="shared" si="66"/>
        <v/>
      </c>
      <c r="AB536" s="114"/>
      <c r="AC536" s="116" t="str">
        <f>IFERROR(+VLOOKUP(Z536,[1]BASE!$Z$4:$AA$246,2,0),"")</f>
        <v/>
      </c>
      <c r="AD536" s="121"/>
      <c r="AE536" s="121"/>
      <c r="AF536" s="122">
        <f t="shared" si="67"/>
        <v>0</v>
      </c>
      <c r="AG536" s="123"/>
      <c r="AH536" s="124">
        <v>0</v>
      </c>
      <c r="AI536" s="124">
        <v>0</v>
      </c>
      <c r="AJ536" s="124">
        <v>0</v>
      </c>
      <c r="AK536" s="124">
        <v>0</v>
      </c>
      <c r="AL536" s="124">
        <v>0</v>
      </c>
      <c r="AM536" s="124">
        <v>0</v>
      </c>
      <c r="AN536" s="124">
        <v>0</v>
      </c>
      <c r="AO536" s="124">
        <v>0</v>
      </c>
      <c r="AP536" s="124">
        <v>0</v>
      </c>
      <c r="AQ536" s="124">
        <v>0</v>
      </c>
      <c r="AR536" s="124">
        <v>0</v>
      </c>
      <c r="AS536" s="124">
        <v>0</v>
      </c>
      <c r="AT536" s="125">
        <f t="shared" si="68"/>
        <v>0</v>
      </c>
      <c r="AU536" s="125">
        <f t="shared" si="69"/>
        <v>0</v>
      </c>
      <c r="AV536" s="125">
        <f t="shared" si="70"/>
        <v>0</v>
      </c>
      <c r="AW536" s="125">
        <f t="shared" si="71"/>
        <v>0</v>
      </c>
    </row>
    <row r="537" spans="1:49" s="126" customFormat="1" ht="97.15" customHeight="1" x14ac:dyDescent="0.25">
      <c r="A537" s="113"/>
      <c r="B537" s="114"/>
      <c r="C537" s="115"/>
      <c r="D537" s="116" t="str">
        <f>IFERROR(+VLOOKUP(C537,[1]BASE!$Q$4:$R$241,2,0),"")</f>
        <v/>
      </c>
      <c r="E537" s="116" t="str">
        <f>IFERROR(+VLOOKUP(C537,[1]BASE!$H$4:$N$241,3,0),"")</f>
        <v/>
      </c>
      <c r="F537" s="116" t="str">
        <f>IFERROR(+VLOOKUP(C537,[1]BASE!$H$4:$N$241,4,0),"")</f>
        <v/>
      </c>
      <c r="G537" s="114"/>
      <c r="H537" s="117" t="str">
        <f>+IFERROR(VLOOKUP(G537,[1]BASE!$AL$4:$AM$31,2,0),"")</f>
        <v/>
      </c>
      <c r="I537" s="116" t="str">
        <f>IFERROR(+VLOOKUP(C537,[1]BASE!$AC$4:$AD$176,2,0),"")</f>
        <v/>
      </c>
      <c r="J537" s="115"/>
      <c r="K537" s="114"/>
      <c r="L537" s="116" t="str">
        <f t="shared" si="64"/>
        <v/>
      </c>
      <c r="M537" s="114"/>
      <c r="N537" s="114"/>
      <c r="O537" s="114"/>
      <c r="P537" s="114"/>
      <c r="Q537" s="114"/>
      <c r="R537" s="114"/>
      <c r="S537" s="114"/>
      <c r="T537" s="114"/>
      <c r="U537" s="114"/>
      <c r="V537" s="115"/>
      <c r="W537" s="114"/>
      <c r="X537" s="116" t="str">
        <f t="shared" si="65"/>
        <v/>
      </c>
      <c r="Y537" s="114"/>
      <c r="Z537" s="119"/>
      <c r="AA537" s="120" t="str">
        <f t="shared" si="66"/>
        <v/>
      </c>
      <c r="AB537" s="114"/>
      <c r="AC537" s="116" t="str">
        <f>IFERROR(+VLOOKUP(Z537,[1]BASE!$Z$4:$AA$246,2,0),"")</f>
        <v/>
      </c>
      <c r="AD537" s="121"/>
      <c r="AE537" s="121"/>
      <c r="AF537" s="122">
        <f t="shared" si="67"/>
        <v>0</v>
      </c>
      <c r="AG537" s="123"/>
      <c r="AH537" s="124">
        <v>0</v>
      </c>
      <c r="AI537" s="124">
        <v>0</v>
      </c>
      <c r="AJ537" s="124">
        <v>0</v>
      </c>
      <c r="AK537" s="124">
        <v>0</v>
      </c>
      <c r="AL537" s="124">
        <v>0</v>
      </c>
      <c r="AM537" s="124">
        <v>0</v>
      </c>
      <c r="AN537" s="124">
        <v>0</v>
      </c>
      <c r="AO537" s="124">
        <v>0</v>
      </c>
      <c r="AP537" s="124">
        <v>0</v>
      </c>
      <c r="AQ537" s="124">
        <v>0</v>
      </c>
      <c r="AR537" s="124">
        <v>0</v>
      </c>
      <c r="AS537" s="124">
        <v>0</v>
      </c>
      <c r="AT537" s="125">
        <f t="shared" si="68"/>
        <v>0</v>
      </c>
      <c r="AU537" s="125">
        <f t="shared" si="69"/>
        <v>0</v>
      </c>
      <c r="AV537" s="125">
        <f t="shared" si="70"/>
        <v>0</v>
      </c>
      <c r="AW537" s="125">
        <f t="shared" si="71"/>
        <v>0</v>
      </c>
    </row>
    <row r="538" spans="1:49" s="126" customFormat="1" ht="97.15" customHeight="1" x14ac:dyDescent="0.25">
      <c r="A538" s="113"/>
      <c r="B538" s="114"/>
      <c r="C538" s="115"/>
      <c r="D538" s="116" t="str">
        <f>IFERROR(+VLOOKUP(C538,[1]BASE!$Q$4:$R$241,2,0),"")</f>
        <v/>
      </c>
      <c r="E538" s="116" t="str">
        <f>IFERROR(+VLOOKUP(C538,[1]BASE!$H$4:$N$241,3,0),"")</f>
        <v/>
      </c>
      <c r="F538" s="116" t="str">
        <f>IFERROR(+VLOOKUP(C538,[1]BASE!$H$4:$N$241,4,0),"")</f>
        <v/>
      </c>
      <c r="G538" s="114"/>
      <c r="H538" s="117" t="str">
        <f>+IFERROR(VLOOKUP(G538,[1]BASE!$AL$4:$AM$31,2,0),"")</f>
        <v/>
      </c>
      <c r="I538" s="116" t="str">
        <f>IFERROR(+VLOOKUP(C538,[1]BASE!$AC$4:$AD$176,2,0),"")</f>
        <v/>
      </c>
      <c r="J538" s="115"/>
      <c r="K538" s="114"/>
      <c r="L538" s="116" t="str">
        <f t="shared" si="64"/>
        <v/>
      </c>
      <c r="M538" s="114"/>
      <c r="N538" s="114"/>
      <c r="O538" s="114"/>
      <c r="P538" s="114"/>
      <c r="Q538" s="114"/>
      <c r="R538" s="114"/>
      <c r="S538" s="114"/>
      <c r="T538" s="114"/>
      <c r="U538" s="114"/>
      <c r="V538" s="115"/>
      <c r="W538" s="114"/>
      <c r="X538" s="116" t="str">
        <f t="shared" si="65"/>
        <v/>
      </c>
      <c r="Y538" s="114"/>
      <c r="Z538" s="119"/>
      <c r="AA538" s="120" t="str">
        <f t="shared" si="66"/>
        <v/>
      </c>
      <c r="AB538" s="114"/>
      <c r="AC538" s="116" t="str">
        <f>IFERROR(+VLOOKUP(Z538,[1]BASE!$Z$4:$AA$246,2,0),"")</f>
        <v/>
      </c>
      <c r="AD538" s="121"/>
      <c r="AE538" s="121"/>
      <c r="AF538" s="122">
        <f t="shared" si="67"/>
        <v>0</v>
      </c>
      <c r="AG538" s="123"/>
      <c r="AH538" s="124">
        <v>0</v>
      </c>
      <c r="AI538" s="124">
        <v>0</v>
      </c>
      <c r="AJ538" s="124">
        <v>0</v>
      </c>
      <c r="AK538" s="124">
        <v>0</v>
      </c>
      <c r="AL538" s="124">
        <v>0</v>
      </c>
      <c r="AM538" s="124">
        <v>0</v>
      </c>
      <c r="AN538" s="124">
        <v>0</v>
      </c>
      <c r="AO538" s="124">
        <v>0</v>
      </c>
      <c r="AP538" s="124">
        <v>0</v>
      </c>
      <c r="AQ538" s="124">
        <v>0</v>
      </c>
      <c r="AR538" s="124">
        <v>0</v>
      </c>
      <c r="AS538" s="124">
        <v>0</v>
      </c>
      <c r="AT538" s="125">
        <f t="shared" si="68"/>
        <v>0</v>
      </c>
      <c r="AU538" s="125">
        <f t="shared" si="69"/>
        <v>0</v>
      </c>
      <c r="AV538" s="125">
        <f t="shared" si="70"/>
        <v>0</v>
      </c>
      <c r="AW538" s="125">
        <f t="shared" si="71"/>
        <v>0</v>
      </c>
    </row>
    <row r="539" spans="1:49" s="126" customFormat="1" ht="97.15" customHeight="1" x14ac:dyDescent="0.25">
      <c r="A539" s="113"/>
      <c r="B539" s="114"/>
      <c r="C539" s="115"/>
      <c r="D539" s="116" t="str">
        <f>IFERROR(+VLOOKUP(C539,[1]BASE!$Q$4:$R$241,2,0),"")</f>
        <v/>
      </c>
      <c r="E539" s="116" t="str">
        <f>IFERROR(+VLOOKUP(C539,[1]BASE!$H$4:$N$241,3,0),"")</f>
        <v/>
      </c>
      <c r="F539" s="116" t="str">
        <f>IFERROR(+VLOOKUP(C539,[1]BASE!$H$4:$N$241,4,0),"")</f>
        <v/>
      </c>
      <c r="G539" s="114"/>
      <c r="H539" s="117" t="str">
        <f>+IFERROR(VLOOKUP(G539,[1]BASE!$AL$4:$AM$31,2,0),"")</f>
        <v/>
      </c>
      <c r="I539" s="116" t="str">
        <f>IFERROR(+VLOOKUP(C539,[1]BASE!$AC$4:$AD$176,2,0),"")</f>
        <v/>
      </c>
      <c r="J539" s="115"/>
      <c r="K539" s="114"/>
      <c r="L539" s="116" t="str">
        <f t="shared" si="64"/>
        <v/>
      </c>
      <c r="M539" s="114"/>
      <c r="N539" s="114"/>
      <c r="O539" s="114"/>
      <c r="P539" s="114"/>
      <c r="Q539" s="114"/>
      <c r="R539" s="114"/>
      <c r="S539" s="114"/>
      <c r="T539" s="114"/>
      <c r="U539" s="114"/>
      <c r="V539" s="115"/>
      <c r="W539" s="114"/>
      <c r="X539" s="116" t="str">
        <f t="shared" si="65"/>
        <v/>
      </c>
      <c r="Y539" s="114"/>
      <c r="Z539" s="119"/>
      <c r="AA539" s="120" t="str">
        <f t="shared" si="66"/>
        <v/>
      </c>
      <c r="AB539" s="114"/>
      <c r="AC539" s="116" t="str">
        <f>IFERROR(+VLOOKUP(Z539,[1]BASE!$Z$4:$AA$246,2,0),"")</f>
        <v/>
      </c>
      <c r="AD539" s="121"/>
      <c r="AE539" s="121"/>
      <c r="AF539" s="122">
        <f t="shared" si="67"/>
        <v>0</v>
      </c>
      <c r="AG539" s="123"/>
      <c r="AH539" s="124">
        <v>0</v>
      </c>
      <c r="AI539" s="124">
        <v>0</v>
      </c>
      <c r="AJ539" s="124">
        <v>0</v>
      </c>
      <c r="AK539" s="124">
        <v>0</v>
      </c>
      <c r="AL539" s="124">
        <v>0</v>
      </c>
      <c r="AM539" s="124">
        <v>0</v>
      </c>
      <c r="AN539" s="124">
        <v>0</v>
      </c>
      <c r="AO539" s="124">
        <v>0</v>
      </c>
      <c r="AP539" s="124">
        <v>0</v>
      </c>
      <c r="AQ539" s="124">
        <v>0</v>
      </c>
      <c r="AR539" s="124">
        <v>0</v>
      </c>
      <c r="AS539" s="124">
        <v>0</v>
      </c>
      <c r="AT539" s="125">
        <f t="shared" si="68"/>
        <v>0</v>
      </c>
      <c r="AU539" s="125">
        <f t="shared" si="69"/>
        <v>0</v>
      </c>
      <c r="AV539" s="125">
        <f t="shared" si="70"/>
        <v>0</v>
      </c>
      <c r="AW539" s="125">
        <f t="shared" si="71"/>
        <v>0</v>
      </c>
    </row>
    <row r="540" spans="1:49" s="126" customFormat="1" ht="97.15" customHeight="1" x14ac:dyDescent="0.25">
      <c r="A540" s="113"/>
      <c r="B540" s="114"/>
      <c r="C540" s="115"/>
      <c r="D540" s="116" t="str">
        <f>IFERROR(+VLOOKUP(C540,[1]BASE!$Q$4:$R$241,2,0),"")</f>
        <v/>
      </c>
      <c r="E540" s="116" t="str">
        <f>IFERROR(+VLOOKUP(C540,[1]BASE!$H$4:$N$241,3,0),"")</f>
        <v/>
      </c>
      <c r="F540" s="116" t="str">
        <f>IFERROR(+VLOOKUP(C540,[1]BASE!$H$4:$N$241,4,0),"")</f>
        <v/>
      </c>
      <c r="G540" s="114"/>
      <c r="H540" s="117" t="str">
        <f>+IFERROR(VLOOKUP(G540,[1]BASE!$AL$4:$AM$31,2,0),"")</f>
        <v/>
      </c>
      <c r="I540" s="116" t="str">
        <f>IFERROR(+VLOOKUP(C540,[1]BASE!$AC$4:$AD$176,2,0),"")</f>
        <v/>
      </c>
      <c r="J540" s="115"/>
      <c r="K540" s="114"/>
      <c r="L540" s="116" t="str">
        <f t="shared" si="64"/>
        <v/>
      </c>
      <c r="M540" s="114"/>
      <c r="N540" s="114"/>
      <c r="O540" s="114"/>
      <c r="P540" s="114"/>
      <c r="Q540" s="114"/>
      <c r="R540" s="114"/>
      <c r="S540" s="114"/>
      <c r="T540" s="114"/>
      <c r="U540" s="114"/>
      <c r="V540" s="115"/>
      <c r="W540" s="114"/>
      <c r="X540" s="116" t="str">
        <f t="shared" si="65"/>
        <v/>
      </c>
      <c r="Y540" s="114"/>
      <c r="Z540" s="119"/>
      <c r="AA540" s="120" t="str">
        <f t="shared" si="66"/>
        <v/>
      </c>
      <c r="AB540" s="114"/>
      <c r="AC540" s="116" t="str">
        <f>IFERROR(+VLOOKUP(Z540,[1]BASE!$Z$4:$AA$246,2,0),"")</f>
        <v/>
      </c>
      <c r="AD540" s="121"/>
      <c r="AE540" s="121"/>
      <c r="AF540" s="122">
        <f t="shared" si="67"/>
        <v>0</v>
      </c>
      <c r="AG540" s="123"/>
      <c r="AH540" s="124">
        <v>0</v>
      </c>
      <c r="AI540" s="124">
        <v>0</v>
      </c>
      <c r="AJ540" s="124">
        <v>0</v>
      </c>
      <c r="AK540" s="124">
        <v>0</v>
      </c>
      <c r="AL540" s="124">
        <v>0</v>
      </c>
      <c r="AM540" s="124">
        <v>0</v>
      </c>
      <c r="AN540" s="124">
        <v>0</v>
      </c>
      <c r="AO540" s="124">
        <v>0</v>
      </c>
      <c r="AP540" s="124">
        <v>0</v>
      </c>
      <c r="AQ540" s="124">
        <v>0</v>
      </c>
      <c r="AR540" s="124">
        <v>0</v>
      </c>
      <c r="AS540" s="124">
        <v>0</v>
      </c>
      <c r="AT540" s="125">
        <f t="shared" si="68"/>
        <v>0</v>
      </c>
      <c r="AU540" s="125">
        <f t="shared" si="69"/>
        <v>0</v>
      </c>
      <c r="AV540" s="125">
        <f t="shared" si="70"/>
        <v>0</v>
      </c>
      <c r="AW540" s="125">
        <f t="shared" si="71"/>
        <v>0</v>
      </c>
    </row>
    <row r="541" spans="1:49" s="126" customFormat="1" ht="97.15" customHeight="1" x14ac:dyDescent="0.25">
      <c r="A541" s="113"/>
      <c r="B541" s="114"/>
      <c r="C541" s="115"/>
      <c r="D541" s="116" t="str">
        <f>IFERROR(+VLOOKUP(C541,[1]BASE!$Q$4:$R$241,2,0),"")</f>
        <v/>
      </c>
      <c r="E541" s="116" t="str">
        <f>IFERROR(+VLOOKUP(C541,[1]BASE!$H$4:$N$241,3,0),"")</f>
        <v/>
      </c>
      <c r="F541" s="116" t="str">
        <f>IFERROR(+VLOOKUP(C541,[1]BASE!$H$4:$N$241,4,0),"")</f>
        <v/>
      </c>
      <c r="G541" s="114"/>
      <c r="H541" s="117" t="str">
        <f>+IFERROR(VLOOKUP(G541,[1]BASE!$AL$4:$AM$31,2,0),"")</f>
        <v/>
      </c>
      <c r="I541" s="116" t="str">
        <f>IFERROR(+VLOOKUP(C541,[1]BASE!$AC$4:$AD$176,2,0),"")</f>
        <v/>
      </c>
      <c r="J541" s="115"/>
      <c r="K541" s="114"/>
      <c r="L541" s="116" t="str">
        <f t="shared" si="64"/>
        <v/>
      </c>
      <c r="M541" s="114"/>
      <c r="N541" s="114"/>
      <c r="O541" s="114"/>
      <c r="P541" s="114"/>
      <c r="Q541" s="114"/>
      <c r="R541" s="114"/>
      <c r="S541" s="114"/>
      <c r="T541" s="114"/>
      <c r="U541" s="114"/>
      <c r="V541" s="115"/>
      <c r="W541" s="114"/>
      <c r="X541" s="116" t="str">
        <f t="shared" si="65"/>
        <v/>
      </c>
      <c r="Y541" s="114"/>
      <c r="Z541" s="119"/>
      <c r="AA541" s="120" t="str">
        <f t="shared" si="66"/>
        <v/>
      </c>
      <c r="AB541" s="114"/>
      <c r="AC541" s="116" t="str">
        <f>IFERROR(+VLOOKUP(Z541,[1]BASE!$Z$4:$AA$246,2,0),"")</f>
        <v/>
      </c>
      <c r="AD541" s="121"/>
      <c r="AE541" s="121"/>
      <c r="AF541" s="122">
        <f t="shared" si="67"/>
        <v>0</v>
      </c>
      <c r="AG541" s="123"/>
      <c r="AH541" s="124">
        <v>0</v>
      </c>
      <c r="AI541" s="124">
        <v>0</v>
      </c>
      <c r="AJ541" s="124">
        <v>0</v>
      </c>
      <c r="AK541" s="124">
        <v>0</v>
      </c>
      <c r="AL541" s="124">
        <v>0</v>
      </c>
      <c r="AM541" s="124">
        <v>0</v>
      </c>
      <c r="AN541" s="124">
        <v>0</v>
      </c>
      <c r="AO541" s="124">
        <v>0</v>
      </c>
      <c r="AP541" s="124">
        <v>0</v>
      </c>
      <c r="AQ541" s="124">
        <v>0</v>
      </c>
      <c r="AR541" s="124">
        <v>0</v>
      </c>
      <c r="AS541" s="124">
        <v>0</v>
      </c>
      <c r="AT541" s="125">
        <f t="shared" si="68"/>
        <v>0</v>
      </c>
      <c r="AU541" s="125">
        <f t="shared" si="69"/>
        <v>0</v>
      </c>
      <c r="AV541" s="125">
        <f t="shared" si="70"/>
        <v>0</v>
      </c>
      <c r="AW541" s="125">
        <f t="shared" si="71"/>
        <v>0</v>
      </c>
    </row>
    <row r="542" spans="1:49" s="126" customFormat="1" ht="97.15" customHeight="1" x14ac:dyDescent="0.25">
      <c r="A542" s="113"/>
      <c r="B542" s="114"/>
      <c r="C542" s="115"/>
      <c r="D542" s="116" t="str">
        <f>IFERROR(+VLOOKUP(C542,[1]BASE!$Q$4:$R$241,2,0),"")</f>
        <v/>
      </c>
      <c r="E542" s="116" t="str">
        <f>IFERROR(+VLOOKUP(C542,[1]BASE!$H$4:$N$241,3,0),"")</f>
        <v/>
      </c>
      <c r="F542" s="116" t="str">
        <f>IFERROR(+VLOOKUP(C542,[1]BASE!$H$4:$N$241,4,0),"")</f>
        <v/>
      </c>
      <c r="G542" s="114"/>
      <c r="H542" s="117" t="str">
        <f>+IFERROR(VLOOKUP(G542,[1]BASE!$AL$4:$AM$31,2,0),"")</f>
        <v/>
      </c>
      <c r="I542" s="116" t="str">
        <f>IFERROR(+VLOOKUP(C542,[1]BASE!$AC$4:$AD$176,2,0),"")</f>
        <v/>
      </c>
      <c r="J542" s="115"/>
      <c r="K542" s="114"/>
      <c r="L542" s="116" t="str">
        <f t="shared" si="64"/>
        <v/>
      </c>
      <c r="M542" s="114"/>
      <c r="N542" s="114"/>
      <c r="O542" s="114"/>
      <c r="P542" s="114"/>
      <c r="Q542" s="114"/>
      <c r="R542" s="114"/>
      <c r="S542" s="114"/>
      <c r="T542" s="114"/>
      <c r="U542" s="114"/>
      <c r="V542" s="115"/>
      <c r="W542" s="114"/>
      <c r="X542" s="116" t="str">
        <f t="shared" si="65"/>
        <v/>
      </c>
      <c r="Y542" s="114"/>
      <c r="Z542" s="119"/>
      <c r="AA542" s="120" t="str">
        <f t="shared" si="66"/>
        <v/>
      </c>
      <c r="AB542" s="114"/>
      <c r="AC542" s="116" t="str">
        <f>IFERROR(+VLOOKUP(Z542,[1]BASE!$Z$4:$AA$246,2,0),"")</f>
        <v/>
      </c>
      <c r="AD542" s="121"/>
      <c r="AE542" s="121"/>
      <c r="AF542" s="122">
        <f t="shared" si="67"/>
        <v>0</v>
      </c>
      <c r="AG542" s="123"/>
      <c r="AH542" s="124">
        <v>0</v>
      </c>
      <c r="AI542" s="124">
        <v>0</v>
      </c>
      <c r="AJ542" s="124">
        <v>0</v>
      </c>
      <c r="AK542" s="124">
        <v>0</v>
      </c>
      <c r="AL542" s="124">
        <v>0</v>
      </c>
      <c r="AM542" s="124">
        <v>0</v>
      </c>
      <c r="AN542" s="124">
        <v>0</v>
      </c>
      <c r="AO542" s="124">
        <v>0</v>
      </c>
      <c r="AP542" s="124">
        <v>0</v>
      </c>
      <c r="AQ542" s="124">
        <v>0</v>
      </c>
      <c r="AR542" s="124">
        <v>0</v>
      </c>
      <c r="AS542" s="124">
        <v>0</v>
      </c>
      <c r="AT542" s="125">
        <f t="shared" si="68"/>
        <v>0</v>
      </c>
      <c r="AU542" s="125">
        <f t="shared" si="69"/>
        <v>0</v>
      </c>
      <c r="AV542" s="125">
        <f t="shared" si="70"/>
        <v>0</v>
      </c>
      <c r="AW542" s="125">
        <f t="shared" si="71"/>
        <v>0</v>
      </c>
    </row>
    <row r="543" spans="1:49" s="126" customFormat="1" ht="97.15" customHeight="1" x14ac:dyDescent="0.25">
      <c r="A543" s="113"/>
      <c r="B543" s="114"/>
      <c r="C543" s="115"/>
      <c r="D543" s="116" t="str">
        <f>IFERROR(+VLOOKUP(C543,[1]BASE!$Q$4:$R$241,2,0),"")</f>
        <v/>
      </c>
      <c r="E543" s="116" t="str">
        <f>IFERROR(+VLOOKUP(C543,[1]BASE!$H$4:$N$241,3,0),"")</f>
        <v/>
      </c>
      <c r="F543" s="116" t="str">
        <f>IFERROR(+VLOOKUP(C543,[1]BASE!$H$4:$N$241,4,0),"")</f>
        <v/>
      </c>
      <c r="G543" s="114"/>
      <c r="H543" s="117" t="str">
        <f>+IFERROR(VLOOKUP(G543,[1]BASE!$AL$4:$AM$31,2,0),"")</f>
        <v/>
      </c>
      <c r="I543" s="116" t="str">
        <f>IFERROR(+VLOOKUP(C543,[1]BASE!$AC$4:$AD$176,2,0),"")</f>
        <v/>
      </c>
      <c r="J543" s="115"/>
      <c r="K543" s="114"/>
      <c r="L543" s="116" t="str">
        <f t="shared" si="64"/>
        <v/>
      </c>
      <c r="M543" s="114"/>
      <c r="N543" s="114"/>
      <c r="O543" s="114"/>
      <c r="P543" s="114"/>
      <c r="Q543" s="114"/>
      <c r="R543" s="114"/>
      <c r="S543" s="114"/>
      <c r="T543" s="114"/>
      <c r="U543" s="114"/>
      <c r="V543" s="115"/>
      <c r="W543" s="114"/>
      <c r="X543" s="116" t="str">
        <f t="shared" si="65"/>
        <v/>
      </c>
      <c r="Y543" s="114"/>
      <c r="Z543" s="119"/>
      <c r="AA543" s="120" t="str">
        <f t="shared" si="66"/>
        <v/>
      </c>
      <c r="AB543" s="114"/>
      <c r="AC543" s="116" t="str">
        <f>IFERROR(+VLOOKUP(Z543,[1]BASE!$Z$4:$AA$246,2,0),"")</f>
        <v/>
      </c>
      <c r="AD543" s="121"/>
      <c r="AE543" s="121"/>
      <c r="AF543" s="122">
        <f t="shared" si="67"/>
        <v>0</v>
      </c>
      <c r="AG543" s="123"/>
      <c r="AH543" s="124">
        <v>0</v>
      </c>
      <c r="AI543" s="124">
        <v>0</v>
      </c>
      <c r="AJ543" s="124">
        <v>0</v>
      </c>
      <c r="AK543" s="124">
        <v>0</v>
      </c>
      <c r="AL543" s="124">
        <v>0</v>
      </c>
      <c r="AM543" s="124">
        <v>0</v>
      </c>
      <c r="AN543" s="124">
        <v>0</v>
      </c>
      <c r="AO543" s="124">
        <v>0</v>
      </c>
      <c r="AP543" s="124">
        <v>0</v>
      </c>
      <c r="AQ543" s="124">
        <v>0</v>
      </c>
      <c r="AR543" s="124">
        <v>0</v>
      </c>
      <c r="AS543" s="124">
        <v>0</v>
      </c>
      <c r="AT543" s="125">
        <f t="shared" si="68"/>
        <v>0</v>
      </c>
      <c r="AU543" s="125">
        <f t="shared" si="69"/>
        <v>0</v>
      </c>
      <c r="AV543" s="125">
        <f t="shared" si="70"/>
        <v>0</v>
      </c>
      <c r="AW543" s="125">
        <f t="shared" si="71"/>
        <v>0</v>
      </c>
    </row>
    <row r="544" spans="1:49" s="126" customFormat="1" ht="97.15" customHeight="1" x14ac:dyDescent="0.25">
      <c r="A544" s="113"/>
      <c r="B544" s="114"/>
      <c r="C544" s="115"/>
      <c r="D544" s="116" t="str">
        <f>IFERROR(+VLOOKUP(C544,[1]BASE!$Q$4:$R$241,2,0),"")</f>
        <v/>
      </c>
      <c r="E544" s="116" t="str">
        <f>IFERROR(+VLOOKUP(C544,[1]BASE!$H$4:$N$241,3,0),"")</f>
        <v/>
      </c>
      <c r="F544" s="116" t="str">
        <f>IFERROR(+VLOOKUP(C544,[1]BASE!$H$4:$N$241,4,0),"")</f>
        <v/>
      </c>
      <c r="G544" s="114"/>
      <c r="H544" s="117" t="str">
        <f>+IFERROR(VLOOKUP(G544,[1]BASE!$AL$4:$AM$31,2,0),"")</f>
        <v/>
      </c>
      <c r="I544" s="116" t="str">
        <f>IFERROR(+VLOOKUP(C544,[1]BASE!$AC$4:$AD$176,2,0),"")</f>
        <v/>
      </c>
      <c r="J544" s="115"/>
      <c r="K544" s="114"/>
      <c r="L544" s="116" t="str">
        <f t="shared" si="64"/>
        <v/>
      </c>
      <c r="M544" s="114"/>
      <c r="N544" s="114"/>
      <c r="O544" s="114"/>
      <c r="P544" s="114"/>
      <c r="Q544" s="114"/>
      <c r="R544" s="114"/>
      <c r="S544" s="114"/>
      <c r="T544" s="114"/>
      <c r="U544" s="114"/>
      <c r="V544" s="115"/>
      <c r="W544" s="114"/>
      <c r="X544" s="116" t="str">
        <f t="shared" si="65"/>
        <v/>
      </c>
      <c r="Y544" s="114"/>
      <c r="Z544" s="119"/>
      <c r="AA544" s="120" t="str">
        <f t="shared" si="66"/>
        <v/>
      </c>
      <c r="AB544" s="114"/>
      <c r="AC544" s="116" t="str">
        <f>IFERROR(+VLOOKUP(Z544,[1]BASE!$Z$4:$AA$246,2,0),"")</f>
        <v/>
      </c>
      <c r="AD544" s="121"/>
      <c r="AE544" s="121"/>
      <c r="AF544" s="122">
        <f t="shared" si="67"/>
        <v>0</v>
      </c>
      <c r="AG544" s="123"/>
      <c r="AH544" s="124">
        <v>0</v>
      </c>
      <c r="AI544" s="124">
        <v>0</v>
      </c>
      <c r="AJ544" s="124">
        <v>0</v>
      </c>
      <c r="AK544" s="124">
        <v>0</v>
      </c>
      <c r="AL544" s="124">
        <v>0</v>
      </c>
      <c r="AM544" s="124">
        <v>0</v>
      </c>
      <c r="AN544" s="124">
        <v>0</v>
      </c>
      <c r="AO544" s="124">
        <v>0</v>
      </c>
      <c r="AP544" s="124">
        <v>0</v>
      </c>
      <c r="AQ544" s="124">
        <v>0</v>
      </c>
      <c r="AR544" s="124">
        <v>0</v>
      </c>
      <c r="AS544" s="124">
        <v>0</v>
      </c>
      <c r="AT544" s="125">
        <f t="shared" si="68"/>
        <v>0</v>
      </c>
      <c r="AU544" s="125">
        <f t="shared" si="69"/>
        <v>0</v>
      </c>
      <c r="AV544" s="125">
        <f t="shared" si="70"/>
        <v>0</v>
      </c>
      <c r="AW544" s="125">
        <f t="shared" si="71"/>
        <v>0</v>
      </c>
    </row>
    <row r="545" spans="1:49" s="126" customFormat="1" ht="97.15" customHeight="1" x14ac:dyDescent="0.25">
      <c r="A545" s="113"/>
      <c r="B545" s="114"/>
      <c r="C545" s="115"/>
      <c r="D545" s="116" t="str">
        <f>IFERROR(+VLOOKUP(C545,[1]BASE!$Q$4:$R$241,2,0),"")</f>
        <v/>
      </c>
      <c r="E545" s="116" t="str">
        <f>IFERROR(+VLOOKUP(C545,[1]BASE!$H$4:$N$241,3,0),"")</f>
        <v/>
      </c>
      <c r="F545" s="116" t="str">
        <f>IFERROR(+VLOOKUP(C545,[1]BASE!$H$4:$N$241,4,0),"")</f>
        <v/>
      </c>
      <c r="G545" s="114"/>
      <c r="H545" s="117" t="str">
        <f>+IFERROR(VLOOKUP(G545,[1]BASE!$AL$4:$AM$31,2,0),"")</f>
        <v/>
      </c>
      <c r="I545" s="116" t="str">
        <f>IFERROR(+VLOOKUP(C545,[1]BASE!$AC$4:$AD$176,2,0),"")</f>
        <v/>
      </c>
      <c r="J545" s="115"/>
      <c r="K545" s="114"/>
      <c r="L545" s="116" t="str">
        <f t="shared" si="64"/>
        <v/>
      </c>
      <c r="M545" s="114"/>
      <c r="N545" s="114"/>
      <c r="O545" s="114"/>
      <c r="P545" s="114"/>
      <c r="Q545" s="114"/>
      <c r="R545" s="114"/>
      <c r="S545" s="114"/>
      <c r="T545" s="114"/>
      <c r="U545" s="114"/>
      <c r="V545" s="115"/>
      <c r="W545" s="114"/>
      <c r="X545" s="116" t="str">
        <f t="shared" si="65"/>
        <v/>
      </c>
      <c r="Y545" s="114"/>
      <c r="Z545" s="119"/>
      <c r="AA545" s="120" t="str">
        <f t="shared" si="66"/>
        <v/>
      </c>
      <c r="AB545" s="114"/>
      <c r="AC545" s="116" t="str">
        <f>IFERROR(+VLOOKUP(Z545,[1]BASE!$Z$4:$AA$246,2,0),"")</f>
        <v/>
      </c>
      <c r="AD545" s="121"/>
      <c r="AE545" s="121"/>
      <c r="AF545" s="122">
        <f t="shared" si="67"/>
        <v>0</v>
      </c>
      <c r="AG545" s="123"/>
      <c r="AH545" s="124">
        <v>0</v>
      </c>
      <c r="AI545" s="124">
        <v>0</v>
      </c>
      <c r="AJ545" s="124">
        <v>0</v>
      </c>
      <c r="AK545" s="124">
        <v>0</v>
      </c>
      <c r="AL545" s="124">
        <v>0</v>
      </c>
      <c r="AM545" s="124">
        <v>0</v>
      </c>
      <c r="AN545" s="124">
        <v>0</v>
      </c>
      <c r="AO545" s="124">
        <v>0</v>
      </c>
      <c r="AP545" s="124">
        <v>0</v>
      </c>
      <c r="AQ545" s="124">
        <v>0</v>
      </c>
      <c r="AR545" s="124">
        <v>0</v>
      </c>
      <c r="AS545" s="124">
        <v>0</v>
      </c>
      <c r="AT545" s="125">
        <f t="shared" si="68"/>
        <v>0</v>
      </c>
      <c r="AU545" s="125">
        <f t="shared" si="69"/>
        <v>0</v>
      </c>
      <c r="AV545" s="125">
        <f t="shared" si="70"/>
        <v>0</v>
      </c>
      <c r="AW545" s="125">
        <f t="shared" si="71"/>
        <v>0</v>
      </c>
    </row>
    <row r="546" spans="1:49" s="126" customFormat="1" ht="97.15" customHeight="1" x14ac:dyDescent="0.25">
      <c r="A546" s="113"/>
      <c r="B546" s="114"/>
      <c r="C546" s="115"/>
      <c r="D546" s="116" t="str">
        <f>IFERROR(+VLOOKUP(C546,[1]BASE!$Q$4:$R$241,2,0),"")</f>
        <v/>
      </c>
      <c r="E546" s="116" t="str">
        <f>IFERROR(+VLOOKUP(C546,[1]BASE!$H$4:$N$241,3,0),"")</f>
        <v/>
      </c>
      <c r="F546" s="116" t="str">
        <f>IFERROR(+VLOOKUP(C546,[1]BASE!$H$4:$N$241,4,0),"")</f>
        <v/>
      </c>
      <c r="G546" s="114"/>
      <c r="H546" s="117" t="str">
        <f>+IFERROR(VLOOKUP(G546,[1]BASE!$AL$4:$AM$31,2,0),"")</f>
        <v/>
      </c>
      <c r="I546" s="116" t="str">
        <f>IFERROR(+VLOOKUP(C546,[1]BASE!$AC$4:$AD$176,2,0),"")</f>
        <v/>
      </c>
      <c r="J546" s="115"/>
      <c r="K546" s="114"/>
      <c r="L546" s="116" t="str">
        <f t="shared" si="64"/>
        <v/>
      </c>
      <c r="M546" s="114"/>
      <c r="N546" s="114"/>
      <c r="O546" s="114"/>
      <c r="P546" s="114"/>
      <c r="Q546" s="114"/>
      <c r="R546" s="114"/>
      <c r="S546" s="114"/>
      <c r="T546" s="114"/>
      <c r="U546" s="114"/>
      <c r="V546" s="115"/>
      <c r="W546" s="114"/>
      <c r="X546" s="116" t="str">
        <f t="shared" si="65"/>
        <v/>
      </c>
      <c r="Y546" s="114"/>
      <c r="Z546" s="119"/>
      <c r="AA546" s="120" t="str">
        <f t="shared" si="66"/>
        <v/>
      </c>
      <c r="AB546" s="114"/>
      <c r="AC546" s="116" t="str">
        <f>IFERROR(+VLOOKUP(Z546,[1]BASE!$Z$4:$AA$246,2,0),"")</f>
        <v/>
      </c>
      <c r="AD546" s="121"/>
      <c r="AE546" s="121"/>
      <c r="AF546" s="122">
        <f t="shared" si="67"/>
        <v>0</v>
      </c>
      <c r="AG546" s="123"/>
      <c r="AH546" s="124">
        <v>0</v>
      </c>
      <c r="AI546" s="124">
        <v>0</v>
      </c>
      <c r="AJ546" s="124">
        <v>0</v>
      </c>
      <c r="AK546" s="124">
        <v>0</v>
      </c>
      <c r="AL546" s="124">
        <v>0</v>
      </c>
      <c r="AM546" s="124">
        <v>0</v>
      </c>
      <c r="AN546" s="124">
        <v>0</v>
      </c>
      <c r="AO546" s="124">
        <v>0</v>
      </c>
      <c r="AP546" s="124">
        <v>0</v>
      </c>
      <c r="AQ546" s="124">
        <v>0</v>
      </c>
      <c r="AR546" s="124">
        <v>0</v>
      </c>
      <c r="AS546" s="124">
        <v>0</v>
      </c>
      <c r="AT546" s="125">
        <f t="shared" si="68"/>
        <v>0</v>
      </c>
      <c r="AU546" s="125">
        <f t="shared" si="69"/>
        <v>0</v>
      </c>
      <c r="AV546" s="125">
        <f t="shared" si="70"/>
        <v>0</v>
      </c>
      <c r="AW546" s="125">
        <f t="shared" si="71"/>
        <v>0</v>
      </c>
    </row>
    <row r="547" spans="1:49" s="126" customFormat="1" ht="97.15" customHeight="1" x14ac:dyDescent="0.25">
      <c r="A547" s="113"/>
      <c r="B547" s="114"/>
      <c r="C547" s="115"/>
      <c r="D547" s="116" t="str">
        <f>IFERROR(+VLOOKUP(C547,[1]BASE!$Q$4:$R$241,2,0),"")</f>
        <v/>
      </c>
      <c r="E547" s="116" t="str">
        <f>IFERROR(+VLOOKUP(C547,[1]BASE!$H$4:$N$241,3,0),"")</f>
        <v/>
      </c>
      <c r="F547" s="116" t="str">
        <f>IFERROR(+VLOOKUP(C547,[1]BASE!$H$4:$N$241,4,0),"")</f>
        <v/>
      </c>
      <c r="G547" s="114"/>
      <c r="H547" s="117" t="str">
        <f>+IFERROR(VLOOKUP(G547,[1]BASE!$AL$4:$AM$31,2,0),"")</f>
        <v/>
      </c>
      <c r="I547" s="116" t="str">
        <f>IFERROR(+VLOOKUP(C547,[1]BASE!$AC$4:$AD$176,2,0),"")</f>
        <v/>
      </c>
      <c r="J547" s="115"/>
      <c r="K547" s="114"/>
      <c r="L547" s="116" t="str">
        <f t="shared" si="64"/>
        <v/>
      </c>
      <c r="M547" s="114"/>
      <c r="N547" s="114"/>
      <c r="O547" s="114"/>
      <c r="P547" s="114"/>
      <c r="Q547" s="114"/>
      <c r="R547" s="114"/>
      <c r="S547" s="114"/>
      <c r="T547" s="114"/>
      <c r="U547" s="114"/>
      <c r="V547" s="115"/>
      <c r="W547" s="114"/>
      <c r="X547" s="116" t="str">
        <f t="shared" si="65"/>
        <v/>
      </c>
      <c r="Y547" s="114"/>
      <c r="Z547" s="119"/>
      <c r="AA547" s="120" t="str">
        <f t="shared" si="66"/>
        <v/>
      </c>
      <c r="AB547" s="114"/>
      <c r="AC547" s="116" t="str">
        <f>IFERROR(+VLOOKUP(Z547,[1]BASE!$Z$4:$AA$246,2,0),"")</f>
        <v/>
      </c>
      <c r="AD547" s="121"/>
      <c r="AE547" s="121"/>
      <c r="AF547" s="122">
        <f t="shared" si="67"/>
        <v>0</v>
      </c>
      <c r="AG547" s="123"/>
      <c r="AH547" s="124">
        <v>0</v>
      </c>
      <c r="AI547" s="124">
        <v>0</v>
      </c>
      <c r="AJ547" s="124">
        <v>0</v>
      </c>
      <c r="AK547" s="124">
        <v>0</v>
      </c>
      <c r="AL547" s="124">
        <v>0</v>
      </c>
      <c r="AM547" s="124">
        <v>0</v>
      </c>
      <c r="AN547" s="124">
        <v>0</v>
      </c>
      <c r="AO547" s="124">
        <v>0</v>
      </c>
      <c r="AP547" s="124">
        <v>0</v>
      </c>
      <c r="AQ547" s="124">
        <v>0</v>
      </c>
      <c r="AR547" s="124">
        <v>0</v>
      </c>
      <c r="AS547" s="124">
        <v>0</v>
      </c>
      <c r="AT547" s="125">
        <f t="shared" si="68"/>
        <v>0</v>
      </c>
      <c r="AU547" s="125">
        <f t="shared" si="69"/>
        <v>0</v>
      </c>
      <c r="AV547" s="125">
        <f t="shared" si="70"/>
        <v>0</v>
      </c>
      <c r="AW547" s="125">
        <f t="shared" si="71"/>
        <v>0</v>
      </c>
    </row>
    <row r="548" spans="1:49" s="126" customFormat="1" ht="97.15" customHeight="1" x14ac:dyDescent="0.25">
      <c r="A548" s="113"/>
      <c r="B548" s="114"/>
      <c r="C548" s="115"/>
      <c r="D548" s="116" t="str">
        <f>IFERROR(+VLOOKUP(C548,[1]BASE!$Q$4:$R$241,2,0),"")</f>
        <v/>
      </c>
      <c r="E548" s="116" t="str">
        <f>IFERROR(+VLOOKUP(C548,[1]BASE!$H$4:$N$241,3,0),"")</f>
        <v/>
      </c>
      <c r="F548" s="116" t="str">
        <f>IFERROR(+VLOOKUP(C548,[1]BASE!$H$4:$N$241,4,0),"")</f>
        <v/>
      </c>
      <c r="G548" s="114"/>
      <c r="H548" s="117" t="str">
        <f>+IFERROR(VLOOKUP(G548,[1]BASE!$AL$4:$AM$31,2,0),"")</f>
        <v/>
      </c>
      <c r="I548" s="116" t="str">
        <f>IFERROR(+VLOOKUP(C548,[1]BASE!$AC$4:$AD$176,2,0),"")</f>
        <v/>
      </c>
      <c r="J548" s="115"/>
      <c r="K548" s="114"/>
      <c r="L548" s="116" t="str">
        <f t="shared" si="64"/>
        <v/>
      </c>
      <c r="M548" s="114"/>
      <c r="N548" s="114"/>
      <c r="O548" s="114"/>
      <c r="P548" s="114"/>
      <c r="Q548" s="114"/>
      <c r="R548" s="114"/>
      <c r="S548" s="114"/>
      <c r="T548" s="114"/>
      <c r="U548" s="114"/>
      <c r="V548" s="115"/>
      <c r="W548" s="114"/>
      <c r="X548" s="116" t="str">
        <f t="shared" si="65"/>
        <v/>
      </c>
      <c r="Y548" s="114"/>
      <c r="Z548" s="119"/>
      <c r="AA548" s="120" t="str">
        <f t="shared" si="66"/>
        <v/>
      </c>
      <c r="AB548" s="114"/>
      <c r="AC548" s="116" t="str">
        <f>IFERROR(+VLOOKUP(Z548,[1]BASE!$Z$4:$AA$246,2,0),"")</f>
        <v/>
      </c>
      <c r="AD548" s="121"/>
      <c r="AE548" s="121"/>
      <c r="AF548" s="122">
        <f t="shared" si="67"/>
        <v>0</v>
      </c>
      <c r="AG548" s="123"/>
      <c r="AH548" s="124">
        <v>0</v>
      </c>
      <c r="AI548" s="124">
        <v>0</v>
      </c>
      <c r="AJ548" s="124">
        <v>0</v>
      </c>
      <c r="AK548" s="124">
        <v>0</v>
      </c>
      <c r="AL548" s="124">
        <v>0</v>
      </c>
      <c r="AM548" s="124">
        <v>0</v>
      </c>
      <c r="AN548" s="124">
        <v>0</v>
      </c>
      <c r="AO548" s="124">
        <v>0</v>
      </c>
      <c r="AP548" s="124">
        <v>0</v>
      </c>
      <c r="AQ548" s="124">
        <v>0</v>
      </c>
      <c r="AR548" s="124">
        <v>0</v>
      </c>
      <c r="AS548" s="124">
        <v>0</v>
      </c>
      <c r="AT548" s="125">
        <f t="shared" si="68"/>
        <v>0</v>
      </c>
      <c r="AU548" s="125">
        <f t="shared" si="69"/>
        <v>0</v>
      </c>
      <c r="AV548" s="125">
        <f t="shared" si="70"/>
        <v>0</v>
      </c>
      <c r="AW548" s="125">
        <f t="shared" si="71"/>
        <v>0</v>
      </c>
    </row>
    <row r="549" spans="1:49" s="126" customFormat="1" ht="97.15" customHeight="1" x14ac:dyDescent="0.25">
      <c r="A549" s="113"/>
      <c r="B549" s="114"/>
      <c r="C549" s="115"/>
      <c r="D549" s="116" t="str">
        <f>IFERROR(+VLOOKUP(C549,[1]BASE!$Q$4:$R$241,2,0),"")</f>
        <v/>
      </c>
      <c r="E549" s="116" t="str">
        <f>IFERROR(+VLOOKUP(C549,[1]BASE!$H$4:$N$241,3,0),"")</f>
        <v/>
      </c>
      <c r="F549" s="116" t="str">
        <f>IFERROR(+VLOOKUP(C549,[1]BASE!$H$4:$N$241,4,0),"")</f>
        <v/>
      </c>
      <c r="G549" s="114"/>
      <c r="H549" s="117" t="str">
        <f>+IFERROR(VLOOKUP(G549,[1]BASE!$AL$4:$AM$31,2,0),"")</f>
        <v/>
      </c>
      <c r="I549" s="116" t="str">
        <f>IFERROR(+VLOOKUP(C549,[1]BASE!$AC$4:$AD$176,2,0),"")</f>
        <v/>
      </c>
      <c r="J549" s="115"/>
      <c r="K549" s="114"/>
      <c r="L549" s="116" t="str">
        <f t="shared" si="64"/>
        <v/>
      </c>
      <c r="M549" s="114"/>
      <c r="N549" s="114"/>
      <c r="O549" s="114"/>
      <c r="P549" s="114"/>
      <c r="Q549" s="114"/>
      <c r="R549" s="114"/>
      <c r="S549" s="114"/>
      <c r="T549" s="114"/>
      <c r="U549" s="114"/>
      <c r="V549" s="115"/>
      <c r="W549" s="114"/>
      <c r="X549" s="116" t="str">
        <f t="shared" si="65"/>
        <v/>
      </c>
      <c r="Y549" s="114"/>
      <c r="Z549" s="119"/>
      <c r="AA549" s="120" t="str">
        <f t="shared" si="66"/>
        <v/>
      </c>
      <c r="AB549" s="114"/>
      <c r="AC549" s="116" t="str">
        <f>IFERROR(+VLOOKUP(Z549,[1]BASE!$Z$4:$AA$246,2,0),"")</f>
        <v/>
      </c>
      <c r="AD549" s="121"/>
      <c r="AE549" s="121"/>
      <c r="AF549" s="122">
        <f t="shared" si="67"/>
        <v>0</v>
      </c>
      <c r="AG549" s="123"/>
      <c r="AH549" s="124">
        <v>0</v>
      </c>
      <c r="AI549" s="124">
        <v>0</v>
      </c>
      <c r="AJ549" s="124">
        <v>0</v>
      </c>
      <c r="AK549" s="124">
        <v>0</v>
      </c>
      <c r="AL549" s="124">
        <v>0</v>
      </c>
      <c r="AM549" s="124">
        <v>0</v>
      </c>
      <c r="AN549" s="124">
        <v>0</v>
      </c>
      <c r="AO549" s="124">
        <v>0</v>
      </c>
      <c r="AP549" s="124">
        <v>0</v>
      </c>
      <c r="AQ549" s="124">
        <v>0</v>
      </c>
      <c r="AR549" s="124">
        <v>0</v>
      </c>
      <c r="AS549" s="124">
        <v>0</v>
      </c>
      <c r="AT549" s="125">
        <f t="shared" si="68"/>
        <v>0</v>
      </c>
      <c r="AU549" s="125">
        <f t="shared" si="69"/>
        <v>0</v>
      </c>
      <c r="AV549" s="125">
        <f t="shared" si="70"/>
        <v>0</v>
      </c>
      <c r="AW549" s="125">
        <f t="shared" si="71"/>
        <v>0</v>
      </c>
    </row>
    <row r="550" spans="1:49" s="126" customFormat="1" ht="97.15" customHeight="1" x14ac:dyDescent="0.25">
      <c r="A550" s="113"/>
      <c r="B550" s="114"/>
      <c r="C550" s="115"/>
      <c r="D550" s="116" t="str">
        <f>IFERROR(+VLOOKUP(C550,[1]BASE!$Q$4:$R$241,2,0),"")</f>
        <v/>
      </c>
      <c r="E550" s="116" t="str">
        <f>IFERROR(+VLOOKUP(C550,[1]BASE!$H$4:$N$241,3,0),"")</f>
        <v/>
      </c>
      <c r="F550" s="116" t="str">
        <f>IFERROR(+VLOOKUP(C550,[1]BASE!$H$4:$N$241,4,0),"")</f>
        <v/>
      </c>
      <c r="G550" s="114"/>
      <c r="H550" s="117" t="str">
        <f>+IFERROR(VLOOKUP(G550,[1]BASE!$AL$4:$AM$31,2,0),"")</f>
        <v/>
      </c>
      <c r="I550" s="116" t="str">
        <f>IFERROR(+VLOOKUP(C550,[1]BASE!$AC$4:$AD$176,2,0),"")</f>
        <v/>
      </c>
      <c r="J550" s="115"/>
      <c r="K550" s="114"/>
      <c r="L550" s="116" t="str">
        <f t="shared" si="64"/>
        <v/>
      </c>
      <c r="M550" s="114"/>
      <c r="N550" s="114"/>
      <c r="O550" s="114"/>
      <c r="P550" s="114"/>
      <c r="Q550" s="114"/>
      <c r="R550" s="114"/>
      <c r="S550" s="114"/>
      <c r="T550" s="114"/>
      <c r="U550" s="114"/>
      <c r="V550" s="115"/>
      <c r="W550" s="114"/>
      <c r="X550" s="116" t="str">
        <f t="shared" si="65"/>
        <v/>
      </c>
      <c r="Y550" s="114"/>
      <c r="Z550" s="119"/>
      <c r="AA550" s="120" t="str">
        <f t="shared" si="66"/>
        <v/>
      </c>
      <c r="AB550" s="114"/>
      <c r="AC550" s="116" t="str">
        <f>IFERROR(+VLOOKUP(Z550,[1]BASE!$Z$4:$AA$246,2,0),"")</f>
        <v/>
      </c>
      <c r="AD550" s="121"/>
      <c r="AE550" s="121"/>
      <c r="AF550" s="122">
        <f t="shared" si="67"/>
        <v>0</v>
      </c>
      <c r="AG550" s="123"/>
      <c r="AH550" s="124">
        <v>0</v>
      </c>
      <c r="AI550" s="124">
        <v>0</v>
      </c>
      <c r="AJ550" s="124">
        <v>0</v>
      </c>
      <c r="AK550" s="124">
        <v>0</v>
      </c>
      <c r="AL550" s="124">
        <v>0</v>
      </c>
      <c r="AM550" s="124">
        <v>0</v>
      </c>
      <c r="AN550" s="124">
        <v>0</v>
      </c>
      <c r="AO550" s="124">
        <v>0</v>
      </c>
      <c r="AP550" s="124">
        <v>0</v>
      </c>
      <c r="AQ550" s="124">
        <v>0</v>
      </c>
      <c r="AR550" s="124">
        <v>0</v>
      </c>
      <c r="AS550" s="124">
        <v>0</v>
      </c>
      <c r="AT550" s="125">
        <f t="shared" si="68"/>
        <v>0</v>
      </c>
      <c r="AU550" s="125">
        <f t="shared" si="69"/>
        <v>0</v>
      </c>
      <c r="AV550" s="125">
        <f t="shared" si="70"/>
        <v>0</v>
      </c>
      <c r="AW550" s="125">
        <f t="shared" si="71"/>
        <v>0</v>
      </c>
    </row>
    <row r="551" spans="1:49" s="126" customFormat="1" ht="97.15" customHeight="1" x14ac:dyDescent="0.25">
      <c r="A551" s="113"/>
      <c r="B551" s="114"/>
      <c r="C551" s="115"/>
      <c r="D551" s="116" t="str">
        <f>IFERROR(+VLOOKUP(C551,[1]BASE!$Q$4:$R$241,2,0),"")</f>
        <v/>
      </c>
      <c r="E551" s="116" t="str">
        <f>IFERROR(+VLOOKUP(C551,[1]BASE!$H$4:$N$241,3,0),"")</f>
        <v/>
      </c>
      <c r="F551" s="116" t="str">
        <f>IFERROR(+VLOOKUP(C551,[1]BASE!$H$4:$N$241,4,0),"")</f>
        <v/>
      </c>
      <c r="G551" s="114"/>
      <c r="H551" s="117" t="str">
        <f>+IFERROR(VLOOKUP(G551,[1]BASE!$AL$4:$AM$31,2,0),"")</f>
        <v/>
      </c>
      <c r="I551" s="116" t="str">
        <f>IFERROR(+VLOOKUP(C551,[1]BASE!$AC$4:$AD$176,2,0),"")</f>
        <v/>
      </c>
      <c r="J551" s="115"/>
      <c r="K551" s="114"/>
      <c r="L551" s="116" t="str">
        <f t="shared" si="64"/>
        <v/>
      </c>
      <c r="M551" s="114"/>
      <c r="N551" s="114"/>
      <c r="O551" s="114"/>
      <c r="P551" s="114"/>
      <c r="Q551" s="114"/>
      <c r="R551" s="114"/>
      <c r="S551" s="114"/>
      <c r="T551" s="114"/>
      <c r="U551" s="114"/>
      <c r="V551" s="115"/>
      <c r="W551" s="114"/>
      <c r="X551" s="116" t="str">
        <f t="shared" si="65"/>
        <v/>
      </c>
      <c r="Y551" s="114"/>
      <c r="Z551" s="119"/>
      <c r="AA551" s="120" t="str">
        <f t="shared" si="66"/>
        <v/>
      </c>
      <c r="AB551" s="114"/>
      <c r="AC551" s="116" t="str">
        <f>IFERROR(+VLOOKUP(Z551,[1]BASE!$Z$4:$AA$246,2,0),"")</f>
        <v/>
      </c>
      <c r="AD551" s="121"/>
      <c r="AE551" s="121"/>
      <c r="AF551" s="122">
        <f t="shared" si="67"/>
        <v>0</v>
      </c>
      <c r="AG551" s="123"/>
      <c r="AH551" s="124">
        <v>0</v>
      </c>
      <c r="AI551" s="124">
        <v>0</v>
      </c>
      <c r="AJ551" s="124">
        <v>0</v>
      </c>
      <c r="AK551" s="124">
        <v>0</v>
      </c>
      <c r="AL551" s="124">
        <v>0</v>
      </c>
      <c r="AM551" s="124">
        <v>0</v>
      </c>
      <c r="AN551" s="124">
        <v>0</v>
      </c>
      <c r="AO551" s="124">
        <v>0</v>
      </c>
      <c r="AP551" s="124">
        <v>0</v>
      </c>
      <c r="AQ551" s="124">
        <v>0</v>
      </c>
      <c r="AR551" s="124">
        <v>0</v>
      </c>
      <c r="AS551" s="124">
        <v>0</v>
      </c>
      <c r="AT551" s="125">
        <f t="shared" si="68"/>
        <v>0</v>
      </c>
      <c r="AU551" s="125">
        <f t="shared" si="69"/>
        <v>0</v>
      </c>
      <c r="AV551" s="125">
        <f t="shared" si="70"/>
        <v>0</v>
      </c>
      <c r="AW551" s="125">
        <f t="shared" si="71"/>
        <v>0</v>
      </c>
    </row>
    <row r="552" spans="1:49" s="126" customFormat="1" ht="97.15" customHeight="1" x14ac:dyDescent="0.25">
      <c r="A552" s="113"/>
      <c r="B552" s="114"/>
      <c r="C552" s="115"/>
      <c r="D552" s="116" t="str">
        <f>IFERROR(+VLOOKUP(C552,[1]BASE!$Q$4:$R$241,2,0),"")</f>
        <v/>
      </c>
      <c r="E552" s="116" t="str">
        <f>IFERROR(+VLOOKUP(C552,[1]BASE!$H$4:$N$241,3,0),"")</f>
        <v/>
      </c>
      <c r="F552" s="116" t="str">
        <f>IFERROR(+VLOOKUP(C552,[1]BASE!$H$4:$N$241,4,0),"")</f>
        <v/>
      </c>
      <c r="G552" s="114"/>
      <c r="H552" s="117" t="str">
        <f>+IFERROR(VLOOKUP(G552,[1]BASE!$AL$4:$AM$31,2,0),"")</f>
        <v/>
      </c>
      <c r="I552" s="116" t="str">
        <f>IFERROR(+VLOOKUP(C552,[1]BASE!$AC$4:$AD$176,2,0),"")</f>
        <v/>
      </c>
      <c r="J552" s="115"/>
      <c r="K552" s="114"/>
      <c r="L552" s="116" t="str">
        <f t="shared" si="64"/>
        <v/>
      </c>
      <c r="M552" s="114"/>
      <c r="N552" s="114"/>
      <c r="O552" s="114"/>
      <c r="P552" s="114"/>
      <c r="Q552" s="114"/>
      <c r="R552" s="114"/>
      <c r="S552" s="114"/>
      <c r="T552" s="114"/>
      <c r="U552" s="114"/>
      <c r="V552" s="115"/>
      <c r="W552" s="114"/>
      <c r="X552" s="116" t="str">
        <f t="shared" si="65"/>
        <v/>
      </c>
      <c r="Y552" s="114"/>
      <c r="Z552" s="119"/>
      <c r="AA552" s="120" t="str">
        <f t="shared" si="66"/>
        <v/>
      </c>
      <c r="AB552" s="114"/>
      <c r="AC552" s="116" t="str">
        <f>IFERROR(+VLOOKUP(Z552,[1]BASE!$Z$4:$AA$246,2,0),"")</f>
        <v/>
      </c>
      <c r="AD552" s="121"/>
      <c r="AE552" s="121"/>
      <c r="AF552" s="122">
        <f t="shared" si="67"/>
        <v>0</v>
      </c>
      <c r="AG552" s="123"/>
      <c r="AH552" s="124">
        <v>0</v>
      </c>
      <c r="AI552" s="124">
        <v>0</v>
      </c>
      <c r="AJ552" s="124">
        <v>0</v>
      </c>
      <c r="AK552" s="124">
        <v>0</v>
      </c>
      <c r="AL552" s="124">
        <v>0</v>
      </c>
      <c r="AM552" s="124">
        <v>0</v>
      </c>
      <c r="AN552" s="124">
        <v>0</v>
      </c>
      <c r="AO552" s="124">
        <v>0</v>
      </c>
      <c r="AP552" s="124">
        <v>0</v>
      </c>
      <c r="AQ552" s="124">
        <v>0</v>
      </c>
      <c r="AR552" s="124">
        <v>0</v>
      </c>
      <c r="AS552" s="124">
        <v>0</v>
      </c>
      <c r="AT552" s="125">
        <f t="shared" si="68"/>
        <v>0</v>
      </c>
      <c r="AU552" s="125">
        <f t="shared" si="69"/>
        <v>0</v>
      </c>
      <c r="AV552" s="125">
        <f t="shared" si="70"/>
        <v>0</v>
      </c>
      <c r="AW552" s="125">
        <f t="shared" si="71"/>
        <v>0</v>
      </c>
    </row>
    <row r="553" spans="1:49" s="126" customFormat="1" ht="97.15" customHeight="1" x14ac:dyDescent="0.25">
      <c r="A553" s="113"/>
      <c r="B553" s="114"/>
      <c r="C553" s="115"/>
      <c r="D553" s="116" t="str">
        <f>IFERROR(+VLOOKUP(C553,[1]BASE!$Q$4:$R$241,2,0),"")</f>
        <v/>
      </c>
      <c r="E553" s="116" t="str">
        <f>IFERROR(+VLOOKUP(C553,[1]BASE!$H$4:$N$241,3,0),"")</f>
        <v/>
      </c>
      <c r="F553" s="116" t="str">
        <f>IFERROR(+VLOOKUP(C553,[1]BASE!$H$4:$N$241,4,0),"")</f>
        <v/>
      </c>
      <c r="G553" s="114"/>
      <c r="H553" s="117" t="str">
        <f>+IFERROR(VLOOKUP(G553,[1]BASE!$AL$4:$AM$31,2,0),"")</f>
        <v/>
      </c>
      <c r="I553" s="116" t="str">
        <f>IFERROR(+VLOOKUP(C553,[1]BASE!$AC$4:$AD$176,2,0),"")</f>
        <v/>
      </c>
      <c r="J553" s="115"/>
      <c r="K553" s="114"/>
      <c r="L553" s="116" t="str">
        <f t="shared" si="64"/>
        <v/>
      </c>
      <c r="M553" s="114"/>
      <c r="N553" s="114"/>
      <c r="O553" s="114"/>
      <c r="P553" s="114"/>
      <c r="Q553" s="114"/>
      <c r="R553" s="114"/>
      <c r="S553" s="114"/>
      <c r="T553" s="114"/>
      <c r="U553" s="114"/>
      <c r="V553" s="115"/>
      <c r="W553" s="114"/>
      <c r="X553" s="116" t="str">
        <f t="shared" si="65"/>
        <v/>
      </c>
      <c r="Y553" s="114"/>
      <c r="Z553" s="119"/>
      <c r="AA553" s="120" t="str">
        <f t="shared" si="66"/>
        <v/>
      </c>
      <c r="AB553" s="114"/>
      <c r="AC553" s="116" t="str">
        <f>IFERROR(+VLOOKUP(Z553,[1]BASE!$Z$4:$AA$246,2,0),"")</f>
        <v/>
      </c>
      <c r="AD553" s="121"/>
      <c r="AE553" s="121"/>
      <c r="AF553" s="122">
        <f t="shared" si="67"/>
        <v>0</v>
      </c>
      <c r="AG553" s="123"/>
      <c r="AH553" s="124">
        <v>0</v>
      </c>
      <c r="AI553" s="124">
        <v>0</v>
      </c>
      <c r="AJ553" s="124">
        <v>0</v>
      </c>
      <c r="AK553" s="124">
        <v>0</v>
      </c>
      <c r="AL553" s="124">
        <v>0</v>
      </c>
      <c r="AM553" s="124">
        <v>0</v>
      </c>
      <c r="AN553" s="124">
        <v>0</v>
      </c>
      <c r="AO553" s="124">
        <v>0</v>
      </c>
      <c r="AP553" s="124">
        <v>0</v>
      </c>
      <c r="AQ553" s="124">
        <v>0</v>
      </c>
      <c r="AR553" s="124">
        <v>0</v>
      </c>
      <c r="AS553" s="124">
        <v>0</v>
      </c>
      <c r="AT553" s="125">
        <f t="shared" si="68"/>
        <v>0</v>
      </c>
      <c r="AU553" s="125">
        <f t="shared" si="69"/>
        <v>0</v>
      </c>
      <c r="AV553" s="125">
        <f t="shared" si="70"/>
        <v>0</v>
      </c>
      <c r="AW553" s="125">
        <f t="shared" si="71"/>
        <v>0</v>
      </c>
    </row>
    <row r="554" spans="1:49" s="126" customFormat="1" ht="97.15" customHeight="1" x14ac:dyDescent="0.25">
      <c r="A554" s="113"/>
      <c r="B554" s="114"/>
      <c r="C554" s="115"/>
      <c r="D554" s="116" t="str">
        <f>IFERROR(+VLOOKUP(C554,[1]BASE!$Q$4:$R$241,2,0),"")</f>
        <v/>
      </c>
      <c r="E554" s="116" t="str">
        <f>IFERROR(+VLOOKUP(C554,[1]BASE!$H$4:$N$241,3,0),"")</f>
        <v/>
      </c>
      <c r="F554" s="116" t="str">
        <f>IFERROR(+VLOOKUP(C554,[1]BASE!$H$4:$N$241,4,0),"")</f>
        <v/>
      </c>
      <c r="G554" s="114"/>
      <c r="H554" s="117" t="str">
        <f>+IFERROR(VLOOKUP(G554,[1]BASE!$AL$4:$AM$31,2,0),"")</f>
        <v/>
      </c>
      <c r="I554" s="116" t="str">
        <f>IFERROR(+VLOOKUP(C554,[1]BASE!$AC$4:$AD$176,2,0),"")</f>
        <v/>
      </c>
      <c r="J554" s="115"/>
      <c r="K554" s="114"/>
      <c r="L554" s="116" t="str">
        <f t="shared" si="64"/>
        <v/>
      </c>
      <c r="M554" s="114"/>
      <c r="N554" s="114"/>
      <c r="O554" s="114"/>
      <c r="P554" s="114"/>
      <c r="Q554" s="114"/>
      <c r="R554" s="114"/>
      <c r="S554" s="114"/>
      <c r="T554" s="114"/>
      <c r="U554" s="114"/>
      <c r="V554" s="115"/>
      <c r="W554" s="114"/>
      <c r="X554" s="116" t="str">
        <f t="shared" si="65"/>
        <v/>
      </c>
      <c r="Y554" s="114"/>
      <c r="Z554" s="119"/>
      <c r="AA554" s="120" t="str">
        <f t="shared" si="66"/>
        <v/>
      </c>
      <c r="AB554" s="114"/>
      <c r="AC554" s="116" t="str">
        <f>IFERROR(+VLOOKUP(Z554,[1]BASE!$Z$4:$AA$246,2,0),"")</f>
        <v/>
      </c>
      <c r="AD554" s="121"/>
      <c r="AE554" s="121"/>
      <c r="AF554" s="122">
        <f t="shared" si="67"/>
        <v>0</v>
      </c>
      <c r="AG554" s="123"/>
      <c r="AH554" s="124">
        <v>0</v>
      </c>
      <c r="AI554" s="124">
        <v>0</v>
      </c>
      <c r="AJ554" s="124">
        <v>0</v>
      </c>
      <c r="AK554" s="124">
        <v>0</v>
      </c>
      <c r="AL554" s="124">
        <v>0</v>
      </c>
      <c r="AM554" s="124">
        <v>0</v>
      </c>
      <c r="AN554" s="124">
        <v>0</v>
      </c>
      <c r="AO554" s="124">
        <v>0</v>
      </c>
      <c r="AP554" s="124">
        <v>0</v>
      </c>
      <c r="AQ554" s="124">
        <v>0</v>
      </c>
      <c r="AR554" s="124">
        <v>0</v>
      </c>
      <c r="AS554" s="124">
        <v>0</v>
      </c>
      <c r="AT554" s="125">
        <f t="shared" si="68"/>
        <v>0</v>
      </c>
      <c r="AU554" s="125">
        <f t="shared" si="69"/>
        <v>0</v>
      </c>
      <c r="AV554" s="125">
        <f t="shared" si="70"/>
        <v>0</v>
      </c>
      <c r="AW554" s="125">
        <f t="shared" si="71"/>
        <v>0</v>
      </c>
    </row>
    <row r="555" spans="1:49" s="126" customFormat="1" ht="97.15" customHeight="1" x14ac:dyDescent="0.25">
      <c r="A555" s="113"/>
      <c r="B555" s="114"/>
      <c r="C555" s="115"/>
      <c r="D555" s="116" t="str">
        <f>IFERROR(+VLOOKUP(C555,[1]BASE!$Q$4:$R$241,2,0),"")</f>
        <v/>
      </c>
      <c r="E555" s="116" t="str">
        <f>IFERROR(+VLOOKUP(C555,[1]BASE!$H$4:$N$241,3,0),"")</f>
        <v/>
      </c>
      <c r="F555" s="116" t="str">
        <f>IFERROR(+VLOOKUP(C555,[1]BASE!$H$4:$N$241,4,0),"")</f>
        <v/>
      </c>
      <c r="G555" s="114"/>
      <c r="H555" s="117" t="str">
        <f>+IFERROR(VLOOKUP(G555,[1]BASE!$AL$4:$AM$31,2,0),"")</f>
        <v/>
      </c>
      <c r="I555" s="116" t="str">
        <f>IFERROR(+VLOOKUP(C555,[1]BASE!$AC$4:$AD$176,2,0),"")</f>
        <v/>
      </c>
      <c r="J555" s="115"/>
      <c r="K555" s="114"/>
      <c r="L555" s="116" t="str">
        <f t="shared" si="64"/>
        <v/>
      </c>
      <c r="M555" s="114"/>
      <c r="N555" s="114"/>
      <c r="O555" s="114"/>
      <c r="P555" s="114"/>
      <c r="Q555" s="114"/>
      <c r="R555" s="114"/>
      <c r="S555" s="114"/>
      <c r="T555" s="114"/>
      <c r="U555" s="114"/>
      <c r="V555" s="115"/>
      <c r="W555" s="114"/>
      <c r="X555" s="116" t="str">
        <f t="shared" si="65"/>
        <v/>
      </c>
      <c r="Y555" s="114"/>
      <c r="Z555" s="119"/>
      <c r="AA555" s="120" t="str">
        <f t="shared" si="66"/>
        <v/>
      </c>
      <c r="AB555" s="114"/>
      <c r="AC555" s="116" t="str">
        <f>IFERROR(+VLOOKUP(Z555,[1]BASE!$Z$4:$AA$246,2,0),"")</f>
        <v/>
      </c>
      <c r="AD555" s="121"/>
      <c r="AE555" s="121"/>
      <c r="AF555" s="122">
        <f t="shared" si="67"/>
        <v>0</v>
      </c>
      <c r="AG555" s="123"/>
      <c r="AH555" s="124">
        <v>0</v>
      </c>
      <c r="AI555" s="124">
        <v>0</v>
      </c>
      <c r="AJ555" s="124">
        <v>0</v>
      </c>
      <c r="AK555" s="124">
        <v>0</v>
      </c>
      <c r="AL555" s="124">
        <v>0</v>
      </c>
      <c r="AM555" s="124">
        <v>0</v>
      </c>
      <c r="AN555" s="124">
        <v>0</v>
      </c>
      <c r="AO555" s="124">
        <v>0</v>
      </c>
      <c r="AP555" s="124">
        <v>0</v>
      </c>
      <c r="AQ555" s="124">
        <v>0</v>
      </c>
      <c r="AR555" s="124">
        <v>0</v>
      </c>
      <c r="AS555" s="124">
        <v>0</v>
      </c>
      <c r="AT555" s="125">
        <f t="shared" si="68"/>
        <v>0</v>
      </c>
      <c r="AU555" s="125">
        <f t="shared" si="69"/>
        <v>0</v>
      </c>
      <c r="AV555" s="125">
        <f t="shared" si="70"/>
        <v>0</v>
      </c>
      <c r="AW555" s="125">
        <f t="shared" si="71"/>
        <v>0</v>
      </c>
    </row>
    <row r="556" spans="1:49" s="126" customFormat="1" ht="97.15" customHeight="1" x14ac:dyDescent="0.25">
      <c r="A556" s="113"/>
      <c r="B556" s="114"/>
      <c r="C556" s="115"/>
      <c r="D556" s="116" t="str">
        <f>IFERROR(+VLOOKUP(C556,[1]BASE!$Q$4:$R$241,2,0),"")</f>
        <v/>
      </c>
      <c r="E556" s="116" t="str">
        <f>IFERROR(+VLOOKUP(C556,[1]BASE!$H$4:$N$241,3,0),"")</f>
        <v/>
      </c>
      <c r="F556" s="116" t="str">
        <f>IFERROR(+VLOOKUP(C556,[1]BASE!$H$4:$N$241,4,0),"")</f>
        <v/>
      </c>
      <c r="G556" s="114"/>
      <c r="H556" s="117" t="str">
        <f>+IFERROR(VLOOKUP(G556,[1]BASE!$AL$4:$AM$31,2,0),"")</f>
        <v/>
      </c>
      <c r="I556" s="116" t="str">
        <f>IFERROR(+VLOOKUP(C556,[1]BASE!$AC$4:$AD$176,2,0),"")</f>
        <v/>
      </c>
      <c r="J556" s="115"/>
      <c r="K556" s="114"/>
      <c r="L556" s="116" t="str">
        <f t="shared" ref="L556:L619" si="72">+CONCATENATE(J556,K556)</f>
        <v/>
      </c>
      <c r="M556" s="114"/>
      <c r="N556" s="114"/>
      <c r="O556" s="114"/>
      <c r="P556" s="114"/>
      <c r="Q556" s="114"/>
      <c r="R556" s="114"/>
      <c r="S556" s="114"/>
      <c r="T556" s="114"/>
      <c r="U556" s="114"/>
      <c r="V556" s="115"/>
      <c r="W556" s="114"/>
      <c r="X556" s="116" t="str">
        <f t="shared" ref="X556:X619" si="73">+CONCATENATE(J556,V556,W556)</f>
        <v/>
      </c>
      <c r="Y556" s="114"/>
      <c r="Z556" s="119"/>
      <c r="AA556" s="120" t="str">
        <f t="shared" ref="AA556:AA619" si="74">+LEFT(Z556,2)</f>
        <v/>
      </c>
      <c r="AB556" s="114"/>
      <c r="AC556" s="116" t="str">
        <f>IFERROR(+VLOOKUP(Z556,[1]BASE!$Z$4:$AA$246,2,0),"")</f>
        <v/>
      </c>
      <c r="AD556" s="121"/>
      <c r="AE556" s="121"/>
      <c r="AF556" s="122">
        <f t="shared" ref="AF556:AF619" si="75">+AD556+AE556</f>
        <v>0</v>
      </c>
      <c r="AG556" s="123"/>
      <c r="AH556" s="124">
        <v>0</v>
      </c>
      <c r="AI556" s="124">
        <v>0</v>
      </c>
      <c r="AJ556" s="124">
        <v>0</v>
      </c>
      <c r="AK556" s="124">
        <v>0</v>
      </c>
      <c r="AL556" s="124">
        <v>0</v>
      </c>
      <c r="AM556" s="124">
        <v>0</v>
      </c>
      <c r="AN556" s="124">
        <v>0</v>
      </c>
      <c r="AO556" s="124">
        <v>0</v>
      </c>
      <c r="AP556" s="124">
        <v>0</v>
      </c>
      <c r="AQ556" s="124">
        <v>0</v>
      </c>
      <c r="AR556" s="124">
        <v>0</v>
      </c>
      <c r="AS556" s="124">
        <v>0</v>
      </c>
      <c r="AT556" s="125">
        <f t="shared" ref="AT556:AT619" si="76">SUM(AH556:AS556)</f>
        <v>0</v>
      </c>
      <c r="AU556" s="125">
        <f t="shared" ref="AU556:AU619" si="77">SUM(AH556:AK556)</f>
        <v>0</v>
      </c>
      <c r="AV556" s="125">
        <f t="shared" ref="AV556:AV619" si="78">SUM(AL556:AO556)</f>
        <v>0</v>
      </c>
      <c r="AW556" s="125">
        <f t="shared" ref="AW556:AW619" si="79">SUM(AP556:AS556)</f>
        <v>0</v>
      </c>
    </row>
    <row r="557" spans="1:49" s="126" customFormat="1" ht="97.15" customHeight="1" x14ac:dyDescent="0.25">
      <c r="A557" s="113"/>
      <c r="B557" s="114"/>
      <c r="C557" s="115"/>
      <c r="D557" s="116" t="str">
        <f>IFERROR(+VLOOKUP(C557,[1]BASE!$Q$4:$R$241,2,0),"")</f>
        <v/>
      </c>
      <c r="E557" s="116" t="str">
        <f>IFERROR(+VLOOKUP(C557,[1]BASE!$H$4:$N$241,3,0),"")</f>
        <v/>
      </c>
      <c r="F557" s="116" t="str">
        <f>IFERROR(+VLOOKUP(C557,[1]BASE!$H$4:$N$241,4,0),"")</f>
        <v/>
      </c>
      <c r="G557" s="114"/>
      <c r="H557" s="117" t="str">
        <f>+IFERROR(VLOOKUP(G557,[1]BASE!$AL$4:$AM$31,2,0),"")</f>
        <v/>
      </c>
      <c r="I557" s="116" t="str">
        <f>IFERROR(+VLOOKUP(C557,[1]BASE!$AC$4:$AD$176,2,0),"")</f>
        <v/>
      </c>
      <c r="J557" s="115"/>
      <c r="K557" s="114"/>
      <c r="L557" s="116" t="str">
        <f t="shared" si="72"/>
        <v/>
      </c>
      <c r="M557" s="114"/>
      <c r="N557" s="114"/>
      <c r="O557" s="114"/>
      <c r="P557" s="114"/>
      <c r="Q557" s="114"/>
      <c r="R557" s="114"/>
      <c r="S557" s="114"/>
      <c r="T557" s="114"/>
      <c r="U557" s="114"/>
      <c r="V557" s="115"/>
      <c r="W557" s="114"/>
      <c r="X557" s="116" t="str">
        <f t="shared" si="73"/>
        <v/>
      </c>
      <c r="Y557" s="114"/>
      <c r="Z557" s="119"/>
      <c r="AA557" s="120" t="str">
        <f t="shared" si="74"/>
        <v/>
      </c>
      <c r="AB557" s="114"/>
      <c r="AC557" s="116" t="str">
        <f>IFERROR(+VLOOKUP(Z557,[1]BASE!$Z$4:$AA$246,2,0),"")</f>
        <v/>
      </c>
      <c r="AD557" s="121"/>
      <c r="AE557" s="121"/>
      <c r="AF557" s="122">
        <f t="shared" si="75"/>
        <v>0</v>
      </c>
      <c r="AG557" s="123"/>
      <c r="AH557" s="124">
        <v>0</v>
      </c>
      <c r="AI557" s="124">
        <v>0</v>
      </c>
      <c r="AJ557" s="124">
        <v>0</v>
      </c>
      <c r="AK557" s="124">
        <v>0</v>
      </c>
      <c r="AL557" s="124">
        <v>0</v>
      </c>
      <c r="AM557" s="124">
        <v>0</v>
      </c>
      <c r="AN557" s="124">
        <v>0</v>
      </c>
      <c r="AO557" s="124">
        <v>0</v>
      </c>
      <c r="AP557" s="124">
        <v>0</v>
      </c>
      <c r="AQ557" s="124">
        <v>0</v>
      </c>
      <c r="AR557" s="124">
        <v>0</v>
      </c>
      <c r="AS557" s="124">
        <v>0</v>
      </c>
      <c r="AT557" s="125">
        <f t="shared" si="76"/>
        <v>0</v>
      </c>
      <c r="AU557" s="125">
        <f t="shared" si="77"/>
        <v>0</v>
      </c>
      <c r="AV557" s="125">
        <f t="shared" si="78"/>
        <v>0</v>
      </c>
      <c r="AW557" s="125">
        <f t="shared" si="79"/>
        <v>0</v>
      </c>
    </row>
    <row r="558" spans="1:49" s="126" customFormat="1" ht="97.15" customHeight="1" x14ac:dyDescent="0.25">
      <c r="A558" s="113"/>
      <c r="B558" s="114"/>
      <c r="C558" s="115"/>
      <c r="D558" s="116" t="str">
        <f>IFERROR(+VLOOKUP(C558,[1]BASE!$Q$4:$R$241,2,0),"")</f>
        <v/>
      </c>
      <c r="E558" s="116" t="str">
        <f>IFERROR(+VLOOKUP(C558,[1]BASE!$H$4:$N$241,3,0),"")</f>
        <v/>
      </c>
      <c r="F558" s="116" t="str">
        <f>IFERROR(+VLOOKUP(C558,[1]BASE!$H$4:$N$241,4,0),"")</f>
        <v/>
      </c>
      <c r="G558" s="114"/>
      <c r="H558" s="117" t="str">
        <f>+IFERROR(VLOOKUP(G558,[1]BASE!$AL$4:$AM$31,2,0),"")</f>
        <v/>
      </c>
      <c r="I558" s="116" t="str">
        <f>IFERROR(+VLOOKUP(C558,[1]BASE!$AC$4:$AD$176,2,0),"")</f>
        <v/>
      </c>
      <c r="J558" s="115"/>
      <c r="K558" s="114"/>
      <c r="L558" s="116" t="str">
        <f t="shared" si="72"/>
        <v/>
      </c>
      <c r="M558" s="114"/>
      <c r="N558" s="114"/>
      <c r="O558" s="114"/>
      <c r="P558" s="114"/>
      <c r="Q558" s="114"/>
      <c r="R558" s="114"/>
      <c r="S558" s="114"/>
      <c r="T558" s="114"/>
      <c r="U558" s="114"/>
      <c r="V558" s="115"/>
      <c r="W558" s="114"/>
      <c r="X558" s="116" t="str">
        <f t="shared" si="73"/>
        <v/>
      </c>
      <c r="Y558" s="114"/>
      <c r="Z558" s="119"/>
      <c r="AA558" s="120" t="str">
        <f t="shared" si="74"/>
        <v/>
      </c>
      <c r="AB558" s="114"/>
      <c r="AC558" s="116" t="str">
        <f>IFERROR(+VLOOKUP(Z558,[1]BASE!$Z$4:$AA$246,2,0),"")</f>
        <v/>
      </c>
      <c r="AD558" s="121"/>
      <c r="AE558" s="121"/>
      <c r="AF558" s="122">
        <f t="shared" si="75"/>
        <v>0</v>
      </c>
      <c r="AG558" s="123"/>
      <c r="AH558" s="124">
        <v>0</v>
      </c>
      <c r="AI558" s="124">
        <v>0</v>
      </c>
      <c r="AJ558" s="124">
        <v>0</v>
      </c>
      <c r="AK558" s="124">
        <v>0</v>
      </c>
      <c r="AL558" s="124">
        <v>0</v>
      </c>
      <c r="AM558" s="124">
        <v>0</v>
      </c>
      <c r="AN558" s="124">
        <v>0</v>
      </c>
      <c r="AO558" s="124">
        <v>0</v>
      </c>
      <c r="AP558" s="124">
        <v>0</v>
      </c>
      <c r="AQ558" s="124">
        <v>0</v>
      </c>
      <c r="AR558" s="124">
        <v>0</v>
      </c>
      <c r="AS558" s="124">
        <v>0</v>
      </c>
      <c r="AT558" s="125">
        <f t="shared" si="76"/>
        <v>0</v>
      </c>
      <c r="AU558" s="125">
        <f t="shared" si="77"/>
        <v>0</v>
      </c>
      <c r="AV558" s="125">
        <f t="shared" si="78"/>
        <v>0</v>
      </c>
      <c r="AW558" s="125">
        <f t="shared" si="79"/>
        <v>0</v>
      </c>
    </row>
    <row r="559" spans="1:49" s="126" customFormat="1" ht="97.15" customHeight="1" x14ac:dyDescent="0.25">
      <c r="A559" s="113"/>
      <c r="B559" s="114"/>
      <c r="C559" s="115"/>
      <c r="D559" s="116" t="str">
        <f>IFERROR(+VLOOKUP(C559,[1]BASE!$Q$4:$R$241,2,0),"")</f>
        <v/>
      </c>
      <c r="E559" s="116" t="str">
        <f>IFERROR(+VLOOKUP(C559,[1]BASE!$H$4:$N$241,3,0),"")</f>
        <v/>
      </c>
      <c r="F559" s="116" t="str">
        <f>IFERROR(+VLOOKUP(C559,[1]BASE!$H$4:$N$241,4,0),"")</f>
        <v/>
      </c>
      <c r="G559" s="114"/>
      <c r="H559" s="117" t="str">
        <f>+IFERROR(VLOOKUP(G559,[1]BASE!$AL$4:$AM$31,2,0),"")</f>
        <v/>
      </c>
      <c r="I559" s="116" t="str">
        <f>IFERROR(+VLOOKUP(C559,[1]BASE!$AC$4:$AD$176,2,0),"")</f>
        <v/>
      </c>
      <c r="J559" s="115"/>
      <c r="K559" s="114"/>
      <c r="L559" s="116" t="str">
        <f t="shared" si="72"/>
        <v/>
      </c>
      <c r="M559" s="114"/>
      <c r="N559" s="114"/>
      <c r="O559" s="114"/>
      <c r="P559" s="114"/>
      <c r="Q559" s="114"/>
      <c r="R559" s="114"/>
      <c r="S559" s="114"/>
      <c r="T559" s="114"/>
      <c r="U559" s="114"/>
      <c r="V559" s="115"/>
      <c r="W559" s="114"/>
      <c r="X559" s="116" t="str">
        <f t="shared" si="73"/>
        <v/>
      </c>
      <c r="Y559" s="114"/>
      <c r="Z559" s="119"/>
      <c r="AA559" s="120" t="str">
        <f t="shared" si="74"/>
        <v/>
      </c>
      <c r="AB559" s="114"/>
      <c r="AC559" s="116" t="str">
        <f>IFERROR(+VLOOKUP(Z559,[1]BASE!$Z$4:$AA$246,2,0),"")</f>
        <v/>
      </c>
      <c r="AD559" s="121"/>
      <c r="AE559" s="121"/>
      <c r="AF559" s="122">
        <f t="shared" si="75"/>
        <v>0</v>
      </c>
      <c r="AG559" s="123"/>
      <c r="AH559" s="124">
        <v>0</v>
      </c>
      <c r="AI559" s="124">
        <v>0</v>
      </c>
      <c r="AJ559" s="124">
        <v>0</v>
      </c>
      <c r="AK559" s="124">
        <v>0</v>
      </c>
      <c r="AL559" s="124">
        <v>0</v>
      </c>
      <c r="AM559" s="124">
        <v>0</v>
      </c>
      <c r="AN559" s="124">
        <v>0</v>
      </c>
      <c r="AO559" s="124">
        <v>0</v>
      </c>
      <c r="AP559" s="124">
        <v>0</v>
      </c>
      <c r="AQ559" s="124">
        <v>0</v>
      </c>
      <c r="AR559" s="124">
        <v>0</v>
      </c>
      <c r="AS559" s="124">
        <v>0</v>
      </c>
      <c r="AT559" s="125">
        <f t="shared" si="76"/>
        <v>0</v>
      </c>
      <c r="AU559" s="125">
        <f t="shared" si="77"/>
        <v>0</v>
      </c>
      <c r="AV559" s="125">
        <f t="shared" si="78"/>
        <v>0</v>
      </c>
      <c r="AW559" s="125">
        <f t="shared" si="79"/>
        <v>0</v>
      </c>
    </row>
    <row r="560" spans="1:49" s="126" customFormat="1" ht="97.15" customHeight="1" x14ac:dyDescent="0.25">
      <c r="A560" s="113"/>
      <c r="B560" s="114"/>
      <c r="C560" s="115"/>
      <c r="D560" s="116" t="str">
        <f>IFERROR(+VLOOKUP(C560,[1]BASE!$Q$4:$R$241,2,0),"")</f>
        <v/>
      </c>
      <c r="E560" s="116" t="str">
        <f>IFERROR(+VLOOKUP(C560,[1]BASE!$H$4:$N$241,3,0),"")</f>
        <v/>
      </c>
      <c r="F560" s="116" t="str">
        <f>IFERROR(+VLOOKUP(C560,[1]BASE!$H$4:$N$241,4,0),"")</f>
        <v/>
      </c>
      <c r="G560" s="114"/>
      <c r="H560" s="117" t="str">
        <f>+IFERROR(VLOOKUP(G560,[1]BASE!$AL$4:$AM$31,2,0),"")</f>
        <v/>
      </c>
      <c r="I560" s="116" t="str">
        <f>IFERROR(+VLOOKUP(C560,[1]BASE!$AC$4:$AD$176,2,0),"")</f>
        <v/>
      </c>
      <c r="J560" s="115"/>
      <c r="K560" s="114"/>
      <c r="L560" s="116" t="str">
        <f t="shared" si="72"/>
        <v/>
      </c>
      <c r="M560" s="114"/>
      <c r="N560" s="114"/>
      <c r="O560" s="114"/>
      <c r="P560" s="114"/>
      <c r="Q560" s="114"/>
      <c r="R560" s="114"/>
      <c r="S560" s="114"/>
      <c r="T560" s="114"/>
      <c r="U560" s="114"/>
      <c r="V560" s="115"/>
      <c r="W560" s="114"/>
      <c r="X560" s="116" t="str">
        <f t="shared" si="73"/>
        <v/>
      </c>
      <c r="Y560" s="114"/>
      <c r="Z560" s="119"/>
      <c r="AA560" s="120" t="str">
        <f t="shared" si="74"/>
        <v/>
      </c>
      <c r="AB560" s="114"/>
      <c r="AC560" s="116" t="str">
        <f>IFERROR(+VLOOKUP(Z560,[1]BASE!$Z$4:$AA$246,2,0),"")</f>
        <v/>
      </c>
      <c r="AD560" s="121"/>
      <c r="AE560" s="121"/>
      <c r="AF560" s="122">
        <f t="shared" si="75"/>
        <v>0</v>
      </c>
      <c r="AG560" s="123"/>
      <c r="AH560" s="124">
        <v>0</v>
      </c>
      <c r="AI560" s="124">
        <v>0</v>
      </c>
      <c r="AJ560" s="124">
        <v>0</v>
      </c>
      <c r="AK560" s="124">
        <v>0</v>
      </c>
      <c r="AL560" s="124">
        <v>0</v>
      </c>
      <c r="AM560" s="124">
        <v>0</v>
      </c>
      <c r="AN560" s="124">
        <v>0</v>
      </c>
      <c r="AO560" s="124">
        <v>0</v>
      </c>
      <c r="AP560" s="124">
        <v>0</v>
      </c>
      <c r="AQ560" s="124">
        <v>0</v>
      </c>
      <c r="AR560" s="124">
        <v>0</v>
      </c>
      <c r="AS560" s="124">
        <v>0</v>
      </c>
      <c r="AT560" s="125">
        <f t="shared" si="76"/>
        <v>0</v>
      </c>
      <c r="AU560" s="125">
        <f t="shared" si="77"/>
        <v>0</v>
      </c>
      <c r="AV560" s="125">
        <f t="shared" si="78"/>
        <v>0</v>
      </c>
      <c r="AW560" s="125">
        <f t="shared" si="79"/>
        <v>0</v>
      </c>
    </row>
    <row r="561" spans="1:49" s="126" customFormat="1" ht="97.15" customHeight="1" x14ac:dyDescent="0.25">
      <c r="A561" s="113"/>
      <c r="B561" s="114"/>
      <c r="C561" s="115"/>
      <c r="D561" s="116" t="str">
        <f>IFERROR(+VLOOKUP(C561,[1]BASE!$Q$4:$R$241,2,0),"")</f>
        <v/>
      </c>
      <c r="E561" s="116" t="str">
        <f>IFERROR(+VLOOKUP(C561,[1]BASE!$H$4:$N$241,3,0),"")</f>
        <v/>
      </c>
      <c r="F561" s="116" t="str">
        <f>IFERROR(+VLOOKUP(C561,[1]BASE!$H$4:$N$241,4,0),"")</f>
        <v/>
      </c>
      <c r="G561" s="114"/>
      <c r="H561" s="117" t="str">
        <f>+IFERROR(VLOOKUP(G561,[1]BASE!$AL$4:$AM$31,2,0),"")</f>
        <v/>
      </c>
      <c r="I561" s="116" t="str">
        <f>IFERROR(+VLOOKUP(C561,[1]BASE!$AC$4:$AD$176,2,0),"")</f>
        <v/>
      </c>
      <c r="J561" s="115"/>
      <c r="K561" s="114"/>
      <c r="L561" s="116" t="str">
        <f t="shared" si="72"/>
        <v/>
      </c>
      <c r="M561" s="114"/>
      <c r="N561" s="114"/>
      <c r="O561" s="114"/>
      <c r="P561" s="114"/>
      <c r="Q561" s="114"/>
      <c r="R561" s="114"/>
      <c r="S561" s="114"/>
      <c r="T561" s="114"/>
      <c r="U561" s="114"/>
      <c r="V561" s="115"/>
      <c r="W561" s="114"/>
      <c r="X561" s="116" t="str">
        <f t="shared" si="73"/>
        <v/>
      </c>
      <c r="Y561" s="114"/>
      <c r="Z561" s="119"/>
      <c r="AA561" s="120" t="str">
        <f t="shared" si="74"/>
        <v/>
      </c>
      <c r="AB561" s="114"/>
      <c r="AC561" s="116" t="str">
        <f>IFERROR(+VLOOKUP(Z561,[1]BASE!$Z$4:$AA$246,2,0),"")</f>
        <v/>
      </c>
      <c r="AD561" s="121"/>
      <c r="AE561" s="121"/>
      <c r="AF561" s="122">
        <f t="shared" si="75"/>
        <v>0</v>
      </c>
      <c r="AG561" s="123"/>
      <c r="AH561" s="124">
        <v>0</v>
      </c>
      <c r="AI561" s="124">
        <v>0</v>
      </c>
      <c r="AJ561" s="124">
        <v>0</v>
      </c>
      <c r="AK561" s="124">
        <v>0</v>
      </c>
      <c r="AL561" s="124">
        <v>0</v>
      </c>
      <c r="AM561" s="124">
        <v>0</v>
      </c>
      <c r="AN561" s="124">
        <v>0</v>
      </c>
      <c r="AO561" s="124">
        <v>0</v>
      </c>
      <c r="AP561" s="124">
        <v>0</v>
      </c>
      <c r="AQ561" s="124">
        <v>0</v>
      </c>
      <c r="AR561" s="124">
        <v>0</v>
      </c>
      <c r="AS561" s="124">
        <v>0</v>
      </c>
      <c r="AT561" s="125">
        <f t="shared" si="76"/>
        <v>0</v>
      </c>
      <c r="AU561" s="125">
        <f t="shared" si="77"/>
        <v>0</v>
      </c>
      <c r="AV561" s="125">
        <f t="shared" si="78"/>
        <v>0</v>
      </c>
      <c r="AW561" s="125">
        <f t="shared" si="79"/>
        <v>0</v>
      </c>
    </row>
    <row r="562" spans="1:49" s="126" customFormat="1" ht="97.15" customHeight="1" x14ac:dyDescent="0.25">
      <c r="A562" s="113"/>
      <c r="B562" s="114"/>
      <c r="C562" s="115"/>
      <c r="D562" s="116" t="str">
        <f>IFERROR(+VLOOKUP(C562,[1]BASE!$Q$4:$R$241,2,0),"")</f>
        <v/>
      </c>
      <c r="E562" s="116" t="str">
        <f>IFERROR(+VLOOKUP(C562,[1]BASE!$H$4:$N$241,3,0),"")</f>
        <v/>
      </c>
      <c r="F562" s="116" t="str">
        <f>IFERROR(+VLOOKUP(C562,[1]BASE!$H$4:$N$241,4,0),"")</f>
        <v/>
      </c>
      <c r="G562" s="114"/>
      <c r="H562" s="117" t="str">
        <f>+IFERROR(VLOOKUP(G562,[1]BASE!$AL$4:$AM$31,2,0),"")</f>
        <v/>
      </c>
      <c r="I562" s="116" t="str">
        <f>IFERROR(+VLOOKUP(C562,[1]BASE!$AC$4:$AD$176,2,0),"")</f>
        <v/>
      </c>
      <c r="J562" s="115"/>
      <c r="K562" s="114"/>
      <c r="L562" s="116" t="str">
        <f t="shared" si="72"/>
        <v/>
      </c>
      <c r="M562" s="114"/>
      <c r="N562" s="114"/>
      <c r="O562" s="114"/>
      <c r="P562" s="114"/>
      <c r="Q562" s="114"/>
      <c r="R562" s="114"/>
      <c r="S562" s="114"/>
      <c r="T562" s="114"/>
      <c r="U562" s="114"/>
      <c r="V562" s="115"/>
      <c r="W562" s="114"/>
      <c r="X562" s="116" t="str">
        <f t="shared" si="73"/>
        <v/>
      </c>
      <c r="Y562" s="114"/>
      <c r="Z562" s="119"/>
      <c r="AA562" s="120" t="str">
        <f t="shared" si="74"/>
        <v/>
      </c>
      <c r="AB562" s="114"/>
      <c r="AC562" s="116" t="str">
        <f>IFERROR(+VLOOKUP(Z562,[1]BASE!$Z$4:$AA$246,2,0),"")</f>
        <v/>
      </c>
      <c r="AD562" s="121"/>
      <c r="AE562" s="121"/>
      <c r="AF562" s="122">
        <f t="shared" si="75"/>
        <v>0</v>
      </c>
      <c r="AG562" s="123"/>
      <c r="AH562" s="124">
        <v>0</v>
      </c>
      <c r="AI562" s="124">
        <v>0</v>
      </c>
      <c r="AJ562" s="124">
        <v>0</v>
      </c>
      <c r="AK562" s="124">
        <v>0</v>
      </c>
      <c r="AL562" s="124">
        <v>0</v>
      </c>
      <c r="AM562" s="124">
        <v>0</v>
      </c>
      <c r="AN562" s="124">
        <v>0</v>
      </c>
      <c r="AO562" s="124">
        <v>0</v>
      </c>
      <c r="AP562" s="124">
        <v>0</v>
      </c>
      <c r="AQ562" s="124">
        <v>0</v>
      </c>
      <c r="AR562" s="124">
        <v>0</v>
      </c>
      <c r="AS562" s="124">
        <v>0</v>
      </c>
      <c r="AT562" s="125">
        <f t="shared" si="76"/>
        <v>0</v>
      </c>
      <c r="AU562" s="125">
        <f t="shared" si="77"/>
        <v>0</v>
      </c>
      <c r="AV562" s="125">
        <f t="shared" si="78"/>
        <v>0</v>
      </c>
      <c r="AW562" s="125">
        <f t="shared" si="79"/>
        <v>0</v>
      </c>
    </row>
    <row r="563" spans="1:49" s="126" customFormat="1" ht="97.15" customHeight="1" x14ac:dyDescent="0.25">
      <c r="A563" s="113"/>
      <c r="B563" s="114"/>
      <c r="C563" s="115"/>
      <c r="D563" s="116" t="str">
        <f>IFERROR(+VLOOKUP(C563,[1]BASE!$Q$4:$R$241,2,0),"")</f>
        <v/>
      </c>
      <c r="E563" s="116" t="str">
        <f>IFERROR(+VLOOKUP(C563,[1]BASE!$H$4:$N$241,3,0),"")</f>
        <v/>
      </c>
      <c r="F563" s="116" t="str">
        <f>IFERROR(+VLOOKUP(C563,[1]BASE!$H$4:$N$241,4,0),"")</f>
        <v/>
      </c>
      <c r="G563" s="114"/>
      <c r="H563" s="117" t="str">
        <f>+IFERROR(VLOOKUP(G563,[1]BASE!$AL$4:$AM$31,2,0),"")</f>
        <v/>
      </c>
      <c r="I563" s="116" t="str">
        <f>IFERROR(+VLOOKUP(C563,[1]BASE!$AC$4:$AD$176,2,0),"")</f>
        <v/>
      </c>
      <c r="J563" s="115"/>
      <c r="K563" s="114"/>
      <c r="L563" s="116" t="str">
        <f t="shared" si="72"/>
        <v/>
      </c>
      <c r="M563" s="114"/>
      <c r="N563" s="114"/>
      <c r="O563" s="114"/>
      <c r="P563" s="114"/>
      <c r="Q563" s="114"/>
      <c r="R563" s="114"/>
      <c r="S563" s="114"/>
      <c r="T563" s="114"/>
      <c r="U563" s="114"/>
      <c r="V563" s="115"/>
      <c r="W563" s="114"/>
      <c r="X563" s="116" t="str">
        <f t="shared" si="73"/>
        <v/>
      </c>
      <c r="Y563" s="114"/>
      <c r="Z563" s="119"/>
      <c r="AA563" s="120" t="str">
        <f t="shared" si="74"/>
        <v/>
      </c>
      <c r="AB563" s="114"/>
      <c r="AC563" s="116" t="str">
        <f>IFERROR(+VLOOKUP(Z563,[1]BASE!$Z$4:$AA$246,2,0),"")</f>
        <v/>
      </c>
      <c r="AD563" s="121"/>
      <c r="AE563" s="121"/>
      <c r="AF563" s="122">
        <f t="shared" si="75"/>
        <v>0</v>
      </c>
      <c r="AG563" s="123"/>
      <c r="AH563" s="124">
        <v>0</v>
      </c>
      <c r="AI563" s="124">
        <v>0</v>
      </c>
      <c r="AJ563" s="124">
        <v>0</v>
      </c>
      <c r="AK563" s="124">
        <v>0</v>
      </c>
      <c r="AL563" s="124">
        <v>0</v>
      </c>
      <c r="AM563" s="124">
        <v>0</v>
      </c>
      <c r="AN563" s="124">
        <v>0</v>
      </c>
      <c r="AO563" s="124">
        <v>0</v>
      </c>
      <c r="AP563" s="124">
        <v>0</v>
      </c>
      <c r="AQ563" s="124">
        <v>0</v>
      </c>
      <c r="AR563" s="124">
        <v>0</v>
      </c>
      <c r="AS563" s="124">
        <v>0</v>
      </c>
      <c r="AT563" s="125">
        <f t="shared" si="76"/>
        <v>0</v>
      </c>
      <c r="AU563" s="125">
        <f t="shared" si="77"/>
        <v>0</v>
      </c>
      <c r="AV563" s="125">
        <f t="shared" si="78"/>
        <v>0</v>
      </c>
      <c r="AW563" s="125">
        <f t="shared" si="79"/>
        <v>0</v>
      </c>
    </row>
    <row r="564" spans="1:49" s="126" customFormat="1" ht="97.15" customHeight="1" x14ac:dyDescent="0.25">
      <c r="A564" s="113"/>
      <c r="B564" s="114"/>
      <c r="C564" s="115"/>
      <c r="D564" s="116" t="str">
        <f>IFERROR(+VLOOKUP(C564,[1]BASE!$Q$4:$R$241,2,0),"")</f>
        <v/>
      </c>
      <c r="E564" s="116" t="str">
        <f>IFERROR(+VLOOKUP(C564,[1]BASE!$H$4:$N$241,3,0),"")</f>
        <v/>
      </c>
      <c r="F564" s="116" t="str">
        <f>IFERROR(+VLOOKUP(C564,[1]BASE!$H$4:$N$241,4,0),"")</f>
        <v/>
      </c>
      <c r="G564" s="114"/>
      <c r="H564" s="117" t="str">
        <f>+IFERROR(VLOOKUP(G564,[1]BASE!$AL$4:$AM$31,2,0),"")</f>
        <v/>
      </c>
      <c r="I564" s="116" t="str">
        <f>IFERROR(+VLOOKUP(C564,[1]BASE!$AC$4:$AD$176,2,0),"")</f>
        <v/>
      </c>
      <c r="J564" s="115"/>
      <c r="K564" s="114"/>
      <c r="L564" s="116" t="str">
        <f t="shared" si="72"/>
        <v/>
      </c>
      <c r="M564" s="114"/>
      <c r="N564" s="114"/>
      <c r="O564" s="114"/>
      <c r="P564" s="114"/>
      <c r="Q564" s="114"/>
      <c r="R564" s="114"/>
      <c r="S564" s="114"/>
      <c r="T564" s="114"/>
      <c r="U564" s="114"/>
      <c r="V564" s="115"/>
      <c r="W564" s="114"/>
      <c r="X564" s="116" t="str">
        <f t="shared" si="73"/>
        <v/>
      </c>
      <c r="Y564" s="114"/>
      <c r="Z564" s="119"/>
      <c r="AA564" s="120" t="str">
        <f t="shared" si="74"/>
        <v/>
      </c>
      <c r="AB564" s="114"/>
      <c r="AC564" s="116" t="str">
        <f>IFERROR(+VLOOKUP(Z564,[1]BASE!$Z$4:$AA$246,2,0),"")</f>
        <v/>
      </c>
      <c r="AD564" s="121"/>
      <c r="AE564" s="121"/>
      <c r="AF564" s="122">
        <f t="shared" si="75"/>
        <v>0</v>
      </c>
      <c r="AG564" s="123"/>
      <c r="AH564" s="124">
        <v>0</v>
      </c>
      <c r="AI564" s="124">
        <v>0</v>
      </c>
      <c r="AJ564" s="124">
        <v>0</v>
      </c>
      <c r="AK564" s="124">
        <v>0</v>
      </c>
      <c r="AL564" s="124">
        <v>0</v>
      </c>
      <c r="AM564" s="124">
        <v>0</v>
      </c>
      <c r="AN564" s="124">
        <v>0</v>
      </c>
      <c r="AO564" s="124">
        <v>0</v>
      </c>
      <c r="AP564" s="124">
        <v>0</v>
      </c>
      <c r="AQ564" s="124">
        <v>0</v>
      </c>
      <c r="AR564" s="124">
        <v>0</v>
      </c>
      <c r="AS564" s="124">
        <v>0</v>
      </c>
      <c r="AT564" s="125">
        <f t="shared" si="76"/>
        <v>0</v>
      </c>
      <c r="AU564" s="125">
        <f t="shared" si="77"/>
        <v>0</v>
      </c>
      <c r="AV564" s="125">
        <f t="shared" si="78"/>
        <v>0</v>
      </c>
      <c r="AW564" s="125">
        <f t="shared" si="79"/>
        <v>0</v>
      </c>
    </row>
    <row r="565" spans="1:49" s="126" customFormat="1" ht="97.15" customHeight="1" x14ac:dyDescent="0.25">
      <c r="A565" s="113"/>
      <c r="B565" s="114"/>
      <c r="C565" s="115"/>
      <c r="D565" s="116" t="str">
        <f>IFERROR(+VLOOKUP(C565,[1]BASE!$Q$4:$R$241,2,0),"")</f>
        <v/>
      </c>
      <c r="E565" s="116" t="str">
        <f>IFERROR(+VLOOKUP(C565,[1]BASE!$H$4:$N$241,3,0),"")</f>
        <v/>
      </c>
      <c r="F565" s="116" t="str">
        <f>IFERROR(+VLOOKUP(C565,[1]BASE!$H$4:$N$241,4,0),"")</f>
        <v/>
      </c>
      <c r="G565" s="114"/>
      <c r="H565" s="117" t="str">
        <f>+IFERROR(VLOOKUP(G565,[1]BASE!$AL$4:$AM$31,2,0),"")</f>
        <v/>
      </c>
      <c r="I565" s="116" t="str">
        <f>IFERROR(+VLOOKUP(C565,[1]BASE!$AC$4:$AD$176,2,0),"")</f>
        <v/>
      </c>
      <c r="J565" s="115"/>
      <c r="K565" s="114"/>
      <c r="L565" s="116" t="str">
        <f t="shared" si="72"/>
        <v/>
      </c>
      <c r="M565" s="114"/>
      <c r="N565" s="114"/>
      <c r="O565" s="114"/>
      <c r="P565" s="114"/>
      <c r="Q565" s="114"/>
      <c r="R565" s="114"/>
      <c r="S565" s="114"/>
      <c r="T565" s="114"/>
      <c r="U565" s="114"/>
      <c r="V565" s="115"/>
      <c r="W565" s="114"/>
      <c r="X565" s="116" t="str">
        <f t="shared" si="73"/>
        <v/>
      </c>
      <c r="Y565" s="114"/>
      <c r="Z565" s="119"/>
      <c r="AA565" s="120" t="str">
        <f t="shared" si="74"/>
        <v/>
      </c>
      <c r="AB565" s="114"/>
      <c r="AC565" s="116" t="str">
        <f>IFERROR(+VLOOKUP(Z565,[1]BASE!$Z$4:$AA$246,2,0),"")</f>
        <v/>
      </c>
      <c r="AD565" s="121"/>
      <c r="AE565" s="121"/>
      <c r="AF565" s="122">
        <f t="shared" si="75"/>
        <v>0</v>
      </c>
      <c r="AG565" s="123"/>
      <c r="AH565" s="124">
        <v>0</v>
      </c>
      <c r="AI565" s="124">
        <v>0</v>
      </c>
      <c r="AJ565" s="124">
        <v>0</v>
      </c>
      <c r="AK565" s="124">
        <v>0</v>
      </c>
      <c r="AL565" s="124">
        <v>0</v>
      </c>
      <c r="AM565" s="124">
        <v>0</v>
      </c>
      <c r="AN565" s="124">
        <v>0</v>
      </c>
      <c r="AO565" s="124">
        <v>0</v>
      </c>
      <c r="AP565" s="124">
        <v>0</v>
      </c>
      <c r="AQ565" s="124">
        <v>0</v>
      </c>
      <c r="AR565" s="124">
        <v>0</v>
      </c>
      <c r="AS565" s="124">
        <v>0</v>
      </c>
      <c r="AT565" s="125">
        <f t="shared" si="76"/>
        <v>0</v>
      </c>
      <c r="AU565" s="125">
        <f t="shared" si="77"/>
        <v>0</v>
      </c>
      <c r="AV565" s="125">
        <f t="shared" si="78"/>
        <v>0</v>
      </c>
      <c r="AW565" s="125">
        <f t="shared" si="79"/>
        <v>0</v>
      </c>
    </row>
    <row r="566" spans="1:49" s="126" customFormat="1" ht="97.15" customHeight="1" x14ac:dyDescent="0.25">
      <c r="A566" s="113"/>
      <c r="B566" s="114"/>
      <c r="C566" s="115"/>
      <c r="D566" s="116" t="str">
        <f>IFERROR(+VLOOKUP(C566,[1]BASE!$Q$4:$R$241,2,0),"")</f>
        <v/>
      </c>
      <c r="E566" s="116" t="str">
        <f>IFERROR(+VLOOKUP(C566,[1]BASE!$H$4:$N$241,3,0),"")</f>
        <v/>
      </c>
      <c r="F566" s="116" t="str">
        <f>IFERROR(+VLOOKUP(C566,[1]BASE!$H$4:$N$241,4,0),"")</f>
        <v/>
      </c>
      <c r="G566" s="114"/>
      <c r="H566" s="117" t="str">
        <f>+IFERROR(VLOOKUP(G566,[1]BASE!$AL$4:$AM$31,2,0),"")</f>
        <v/>
      </c>
      <c r="I566" s="116" t="str">
        <f>IFERROR(+VLOOKUP(C566,[1]BASE!$AC$4:$AD$176,2,0),"")</f>
        <v/>
      </c>
      <c r="J566" s="115"/>
      <c r="K566" s="114"/>
      <c r="L566" s="116" t="str">
        <f t="shared" si="72"/>
        <v/>
      </c>
      <c r="M566" s="114"/>
      <c r="N566" s="114"/>
      <c r="O566" s="114"/>
      <c r="P566" s="114"/>
      <c r="Q566" s="114"/>
      <c r="R566" s="114"/>
      <c r="S566" s="114"/>
      <c r="T566" s="114"/>
      <c r="U566" s="114"/>
      <c r="V566" s="115"/>
      <c r="W566" s="114"/>
      <c r="X566" s="116" t="str">
        <f t="shared" si="73"/>
        <v/>
      </c>
      <c r="Y566" s="114"/>
      <c r="Z566" s="119"/>
      <c r="AA566" s="120" t="str">
        <f t="shared" si="74"/>
        <v/>
      </c>
      <c r="AB566" s="114"/>
      <c r="AC566" s="116" t="str">
        <f>IFERROR(+VLOOKUP(Z566,[1]BASE!$Z$4:$AA$246,2,0),"")</f>
        <v/>
      </c>
      <c r="AD566" s="121"/>
      <c r="AE566" s="121"/>
      <c r="AF566" s="122">
        <f t="shared" si="75"/>
        <v>0</v>
      </c>
      <c r="AG566" s="123"/>
      <c r="AH566" s="124">
        <v>0</v>
      </c>
      <c r="AI566" s="124">
        <v>0</v>
      </c>
      <c r="AJ566" s="124">
        <v>0</v>
      </c>
      <c r="AK566" s="124">
        <v>0</v>
      </c>
      <c r="AL566" s="124">
        <v>0</v>
      </c>
      <c r="AM566" s="124">
        <v>0</v>
      </c>
      <c r="AN566" s="124">
        <v>0</v>
      </c>
      <c r="AO566" s="124">
        <v>0</v>
      </c>
      <c r="AP566" s="124">
        <v>0</v>
      </c>
      <c r="AQ566" s="124">
        <v>0</v>
      </c>
      <c r="AR566" s="124">
        <v>0</v>
      </c>
      <c r="AS566" s="124">
        <v>0</v>
      </c>
      <c r="AT566" s="125">
        <f t="shared" si="76"/>
        <v>0</v>
      </c>
      <c r="AU566" s="125">
        <f t="shared" si="77"/>
        <v>0</v>
      </c>
      <c r="AV566" s="125">
        <f t="shared" si="78"/>
        <v>0</v>
      </c>
      <c r="AW566" s="125">
        <f t="shared" si="79"/>
        <v>0</v>
      </c>
    </row>
    <row r="567" spans="1:49" s="126" customFormat="1" ht="97.15" customHeight="1" x14ac:dyDescent="0.25">
      <c r="A567" s="113"/>
      <c r="B567" s="114"/>
      <c r="C567" s="115"/>
      <c r="D567" s="116" t="str">
        <f>IFERROR(+VLOOKUP(C567,[1]BASE!$Q$4:$R$241,2,0),"")</f>
        <v/>
      </c>
      <c r="E567" s="116" t="str">
        <f>IFERROR(+VLOOKUP(C567,[1]BASE!$H$4:$N$241,3,0),"")</f>
        <v/>
      </c>
      <c r="F567" s="116" t="str">
        <f>IFERROR(+VLOOKUP(C567,[1]BASE!$H$4:$N$241,4,0),"")</f>
        <v/>
      </c>
      <c r="G567" s="114"/>
      <c r="H567" s="117" t="str">
        <f>+IFERROR(VLOOKUP(G567,[1]BASE!$AL$4:$AM$31,2,0),"")</f>
        <v/>
      </c>
      <c r="I567" s="116" t="str">
        <f>IFERROR(+VLOOKUP(C567,[1]BASE!$AC$4:$AD$176,2,0),"")</f>
        <v/>
      </c>
      <c r="J567" s="115"/>
      <c r="K567" s="114"/>
      <c r="L567" s="116" t="str">
        <f t="shared" si="72"/>
        <v/>
      </c>
      <c r="M567" s="114"/>
      <c r="N567" s="114"/>
      <c r="O567" s="114"/>
      <c r="P567" s="114"/>
      <c r="Q567" s="114"/>
      <c r="R567" s="114"/>
      <c r="S567" s="114"/>
      <c r="T567" s="114"/>
      <c r="U567" s="114"/>
      <c r="V567" s="115"/>
      <c r="W567" s="114"/>
      <c r="X567" s="116" t="str">
        <f t="shared" si="73"/>
        <v/>
      </c>
      <c r="Y567" s="114"/>
      <c r="Z567" s="119"/>
      <c r="AA567" s="120" t="str">
        <f t="shared" si="74"/>
        <v/>
      </c>
      <c r="AB567" s="114"/>
      <c r="AC567" s="116" t="str">
        <f>IFERROR(+VLOOKUP(Z567,[1]BASE!$Z$4:$AA$246,2,0),"")</f>
        <v/>
      </c>
      <c r="AD567" s="121"/>
      <c r="AE567" s="121"/>
      <c r="AF567" s="122">
        <f t="shared" si="75"/>
        <v>0</v>
      </c>
      <c r="AG567" s="123"/>
      <c r="AH567" s="124">
        <v>0</v>
      </c>
      <c r="AI567" s="124">
        <v>0</v>
      </c>
      <c r="AJ567" s="124">
        <v>0</v>
      </c>
      <c r="AK567" s="124">
        <v>0</v>
      </c>
      <c r="AL567" s="124">
        <v>0</v>
      </c>
      <c r="AM567" s="124">
        <v>0</v>
      </c>
      <c r="AN567" s="124">
        <v>0</v>
      </c>
      <c r="AO567" s="124">
        <v>0</v>
      </c>
      <c r="AP567" s="124">
        <v>0</v>
      </c>
      <c r="AQ567" s="124">
        <v>0</v>
      </c>
      <c r="AR567" s="124">
        <v>0</v>
      </c>
      <c r="AS567" s="124">
        <v>0</v>
      </c>
      <c r="AT567" s="125">
        <f t="shared" si="76"/>
        <v>0</v>
      </c>
      <c r="AU567" s="125">
        <f t="shared" si="77"/>
        <v>0</v>
      </c>
      <c r="AV567" s="125">
        <f t="shared" si="78"/>
        <v>0</v>
      </c>
      <c r="AW567" s="125">
        <f t="shared" si="79"/>
        <v>0</v>
      </c>
    </row>
    <row r="568" spans="1:49" s="126" customFormat="1" ht="97.15" customHeight="1" x14ac:dyDescent="0.25">
      <c r="A568" s="113"/>
      <c r="B568" s="114"/>
      <c r="C568" s="115"/>
      <c r="D568" s="116" t="str">
        <f>IFERROR(+VLOOKUP(C568,[1]BASE!$Q$4:$R$241,2,0),"")</f>
        <v/>
      </c>
      <c r="E568" s="116" t="str">
        <f>IFERROR(+VLOOKUP(C568,[1]BASE!$H$4:$N$241,3,0),"")</f>
        <v/>
      </c>
      <c r="F568" s="116" t="str">
        <f>IFERROR(+VLOOKUP(C568,[1]BASE!$H$4:$N$241,4,0),"")</f>
        <v/>
      </c>
      <c r="G568" s="114"/>
      <c r="H568" s="117" t="str">
        <f>+IFERROR(VLOOKUP(G568,[1]BASE!$AL$4:$AM$31,2,0),"")</f>
        <v/>
      </c>
      <c r="I568" s="116" t="str">
        <f>IFERROR(+VLOOKUP(C568,[1]BASE!$AC$4:$AD$176,2,0),"")</f>
        <v/>
      </c>
      <c r="J568" s="115"/>
      <c r="K568" s="114"/>
      <c r="L568" s="116" t="str">
        <f t="shared" si="72"/>
        <v/>
      </c>
      <c r="M568" s="114"/>
      <c r="N568" s="114"/>
      <c r="O568" s="114"/>
      <c r="P568" s="114"/>
      <c r="Q568" s="114"/>
      <c r="R568" s="114"/>
      <c r="S568" s="114"/>
      <c r="T568" s="114"/>
      <c r="U568" s="114"/>
      <c r="V568" s="115"/>
      <c r="W568" s="114"/>
      <c r="X568" s="116" t="str">
        <f t="shared" si="73"/>
        <v/>
      </c>
      <c r="Y568" s="114"/>
      <c r="Z568" s="119"/>
      <c r="AA568" s="120" t="str">
        <f t="shared" si="74"/>
        <v/>
      </c>
      <c r="AB568" s="114"/>
      <c r="AC568" s="116" t="str">
        <f>IFERROR(+VLOOKUP(Z568,[1]BASE!$Z$4:$AA$246,2,0),"")</f>
        <v/>
      </c>
      <c r="AD568" s="121"/>
      <c r="AE568" s="121"/>
      <c r="AF568" s="122">
        <f t="shared" si="75"/>
        <v>0</v>
      </c>
      <c r="AG568" s="123"/>
      <c r="AH568" s="124">
        <v>0</v>
      </c>
      <c r="AI568" s="124">
        <v>0</v>
      </c>
      <c r="AJ568" s="124">
        <v>0</v>
      </c>
      <c r="AK568" s="124">
        <v>0</v>
      </c>
      <c r="AL568" s="124">
        <v>0</v>
      </c>
      <c r="AM568" s="124">
        <v>0</v>
      </c>
      <c r="AN568" s="124">
        <v>0</v>
      </c>
      <c r="AO568" s="124">
        <v>0</v>
      </c>
      <c r="AP568" s="124">
        <v>0</v>
      </c>
      <c r="AQ568" s="124">
        <v>0</v>
      </c>
      <c r="AR568" s="124">
        <v>0</v>
      </c>
      <c r="AS568" s="124">
        <v>0</v>
      </c>
      <c r="AT568" s="125">
        <f t="shared" si="76"/>
        <v>0</v>
      </c>
      <c r="AU568" s="125">
        <f t="shared" si="77"/>
        <v>0</v>
      </c>
      <c r="AV568" s="125">
        <f t="shared" si="78"/>
        <v>0</v>
      </c>
      <c r="AW568" s="125">
        <f t="shared" si="79"/>
        <v>0</v>
      </c>
    </row>
    <row r="569" spans="1:49" s="126" customFormat="1" ht="97.15" customHeight="1" x14ac:dyDescent="0.25">
      <c r="A569" s="113"/>
      <c r="B569" s="114"/>
      <c r="C569" s="115"/>
      <c r="D569" s="116" t="str">
        <f>IFERROR(+VLOOKUP(C569,[1]BASE!$Q$4:$R$241,2,0),"")</f>
        <v/>
      </c>
      <c r="E569" s="116" t="str">
        <f>IFERROR(+VLOOKUP(C569,[1]BASE!$H$4:$N$241,3,0),"")</f>
        <v/>
      </c>
      <c r="F569" s="116" t="str">
        <f>IFERROR(+VLOOKUP(C569,[1]BASE!$H$4:$N$241,4,0),"")</f>
        <v/>
      </c>
      <c r="G569" s="114"/>
      <c r="H569" s="117" t="str">
        <f>+IFERROR(VLOOKUP(G569,[1]BASE!$AL$4:$AM$31,2,0),"")</f>
        <v/>
      </c>
      <c r="I569" s="116" t="str">
        <f>IFERROR(+VLOOKUP(C569,[1]BASE!$AC$4:$AD$176,2,0),"")</f>
        <v/>
      </c>
      <c r="J569" s="115"/>
      <c r="K569" s="114"/>
      <c r="L569" s="116" t="str">
        <f t="shared" si="72"/>
        <v/>
      </c>
      <c r="M569" s="114"/>
      <c r="N569" s="114"/>
      <c r="O569" s="114"/>
      <c r="P569" s="114"/>
      <c r="Q569" s="114"/>
      <c r="R569" s="114"/>
      <c r="S569" s="114"/>
      <c r="T569" s="114"/>
      <c r="U569" s="114"/>
      <c r="V569" s="115"/>
      <c r="W569" s="114"/>
      <c r="X569" s="116" t="str">
        <f t="shared" si="73"/>
        <v/>
      </c>
      <c r="Y569" s="114"/>
      <c r="Z569" s="119"/>
      <c r="AA569" s="120" t="str">
        <f t="shared" si="74"/>
        <v/>
      </c>
      <c r="AB569" s="114"/>
      <c r="AC569" s="116" t="str">
        <f>IFERROR(+VLOOKUP(Z569,[1]BASE!$Z$4:$AA$246,2,0),"")</f>
        <v/>
      </c>
      <c r="AD569" s="121"/>
      <c r="AE569" s="121"/>
      <c r="AF569" s="122">
        <f t="shared" si="75"/>
        <v>0</v>
      </c>
      <c r="AG569" s="123"/>
      <c r="AH569" s="124">
        <v>0</v>
      </c>
      <c r="AI569" s="124">
        <v>0</v>
      </c>
      <c r="AJ569" s="124">
        <v>0</v>
      </c>
      <c r="AK569" s="124">
        <v>0</v>
      </c>
      <c r="AL569" s="124">
        <v>0</v>
      </c>
      <c r="AM569" s="124">
        <v>0</v>
      </c>
      <c r="AN569" s="124">
        <v>0</v>
      </c>
      <c r="AO569" s="124">
        <v>0</v>
      </c>
      <c r="AP569" s="124">
        <v>0</v>
      </c>
      <c r="AQ569" s="124">
        <v>0</v>
      </c>
      <c r="AR569" s="124">
        <v>0</v>
      </c>
      <c r="AS569" s="124">
        <v>0</v>
      </c>
      <c r="AT569" s="125">
        <f t="shared" si="76"/>
        <v>0</v>
      </c>
      <c r="AU569" s="125">
        <f t="shared" si="77"/>
        <v>0</v>
      </c>
      <c r="AV569" s="125">
        <f t="shared" si="78"/>
        <v>0</v>
      </c>
      <c r="AW569" s="125">
        <f t="shared" si="79"/>
        <v>0</v>
      </c>
    </row>
    <row r="570" spans="1:49" s="126" customFormat="1" ht="97.15" customHeight="1" x14ac:dyDescent="0.25">
      <c r="A570" s="113"/>
      <c r="B570" s="114"/>
      <c r="C570" s="115"/>
      <c r="D570" s="116" t="str">
        <f>IFERROR(+VLOOKUP(C570,[1]BASE!$Q$4:$R$241,2,0),"")</f>
        <v/>
      </c>
      <c r="E570" s="116" t="str">
        <f>IFERROR(+VLOOKUP(C570,[1]BASE!$H$4:$N$241,3,0),"")</f>
        <v/>
      </c>
      <c r="F570" s="116" t="str">
        <f>IFERROR(+VLOOKUP(C570,[1]BASE!$H$4:$N$241,4,0),"")</f>
        <v/>
      </c>
      <c r="G570" s="114"/>
      <c r="H570" s="117" t="str">
        <f>+IFERROR(VLOOKUP(G570,[1]BASE!$AL$4:$AM$31,2,0),"")</f>
        <v/>
      </c>
      <c r="I570" s="116" t="str">
        <f>IFERROR(+VLOOKUP(C570,[1]BASE!$AC$4:$AD$176,2,0),"")</f>
        <v/>
      </c>
      <c r="J570" s="115"/>
      <c r="K570" s="114"/>
      <c r="L570" s="116" t="str">
        <f t="shared" si="72"/>
        <v/>
      </c>
      <c r="M570" s="114"/>
      <c r="N570" s="114"/>
      <c r="O570" s="114"/>
      <c r="P570" s="114"/>
      <c r="Q570" s="114"/>
      <c r="R570" s="114"/>
      <c r="S570" s="114"/>
      <c r="T570" s="114"/>
      <c r="U570" s="114"/>
      <c r="V570" s="115"/>
      <c r="W570" s="114"/>
      <c r="X570" s="116" t="str">
        <f t="shared" si="73"/>
        <v/>
      </c>
      <c r="Y570" s="114"/>
      <c r="Z570" s="119"/>
      <c r="AA570" s="120" t="str">
        <f t="shared" si="74"/>
        <v/>
      </c>
      <c r="AB570" s="114"/>
      <c r="AC570" s="116" t="str">
        <f>IFERROR(+VLOOKUP(Z570,[1]BASE!$Z$4:$AA$246,2,0),"")</f>
        <v/>
      </c>
      <c r="AD570" s="121"/>
      <c r="AE570" s="121"/>
      <c r="AF570" s="122">
        <f t="shared" si="75"/>
        <v>0</v>
      </c>
      <c r="AG570" s="123"/>
      <c r="AH570" s="124">
        <v>0</v>
      </c>
      <c r="AI570" s="124">
        <v>0</v>
      </c>
      <c r="AJ570" s="124">
        <v>0</v>
      </c>
      <c r="AK570" s="124">
        <v>0</v>
      </c>
      <c r="AL570" s="124">
        <v>0</v>
      </c>
      <c r="AM570" s="124">
        <v>0</v>
      </c>
      <c r="AN570" s="124">
        <v>0</v>
      </c>
      <c r="AO570" s="124">
        <v>0</v>
      </c>
      <c r="AP570" s="124">
        <v>0</v>
      </c>
      <c r="AQ570" s="124">
        <v>0</v>
      </c>
      <c r="AR570" s="124">
        <v>0</v>
      </c>
      <c r="AS570" s="124">
        <v>0</v>
      </c>
      <c r="AT570" s="125">
        <f t="shared" si="76"/>
        <v>0</v>
      </c>
      <c r="AU570" s="125">
        <f t="shared" si="77"/>
        <v>0</v>
      </c>
      <c r="AV570" s="125">
        <f t="shared" si="78"/>
        <v>0</v>
      </c>
      <c r="AW570" s="125">
        <f t="shared" si="79"/>
        <v>0</v>
      </c>
    </row>
    <row r="571" spans="1:49" s="126" customFormat="1" ht="97.15" customHeight="1" x14ac:dyDescent="0.25">
      <c r="A571" s="113"/>
      <c r="B571" s="114"/>
      <c r="C571" s="115"/>
      <c r="D571" s="116" t="str">
        <f>IFERROR(+VLOOKUP(C571,[1]BASE!$Q$4:$R$241,2,0),"")</f>
        <v/>
      </c>
      <c r="E571" s="116" t="str">
        <f>IFERROR(+VLOOKUP(C571,[1]BASE!$H$4:$N$241,3,0),"")</f>
        <v/>
      </c>
      <c r="F571" s="116" t="str">
        <f>IFERROR(+VLOOKUP(C571,[1]BASE!$H$4:$N$241,4,0),"")</f>
        <v/>
      </c>
      <c r="G571" s="114"/>
      <c r="H571" s="117" t="str">
        <f>+IFERROR(VLOOKUP(G571,[1]BASE!$AL$4:$AM$31,2,0),"")</f>
        <v/>
      </c>
      <c r="I571" s="116" t="str">
        <f>IFERROR(+VLOOKUP(C571,[1]BASE!$AC$4:$AD$176,2,0),"")</f>
        <v/>
      </c>
      <c r="J571" s="115"/>
      <c r="K571" s="114"/>
      <c r="L571" s="116" t="str">
        <f t="shared" si="72"/>
        <v/>
      </c>
      <c r="M571" s="114"/>
      <c r="N571" s="114"/>
      <c r="O571" s="114"/>
      <c r="P571" s="114"/>
      <c r="Q571" s="114"/>
      <c r="R571" s="114"/>
      <c r="S571" s="114"/>
      <c r="T571" s="114"/>
      <c r="U571" s="114"/>
      <c r="V571" s="115"/>
      <c r="W571" s="114"/>
      <c r="X571" s="116" t="str">
        <f t="shared" si="73"/>
        <v/>
      </c>
      <c r="Y571" s="114"/>
      <c r="Z571" s="119"/>
      <c r="AA571" s="120" t="str">
        <f t="shared" si="74"/>
        <v/>
      </c>
      <c r="AB571" s="114"/>
      <c r="AC571" s="116" t="str">
        <f>IFERROR(+VLOOKUP(Z571,[1]BASE!$Z$4:$AA$246,2,0),"")</f>
        <v/>
      </c>
      <c r="AD571" s="121"/>
      <c r="AE571" s="121"/>
      <c r="AF571" s="122">
        <f t="shared" si="75"/>
        <v>0</v>
      </c>
      <c r="AG571" s="123"/>
      <c r="AH571" s="124">
        <v>0</v>
      </c>
      <c r="AI571" s="124">
        <v>0</v>
      </c>
      <c r="AJ571" s="124">
        <v>0</v>
      </c>
      <c r="AK571" s="124">
        <v>0</v>
      </c>
      <c r="AL571" s="124">
        <v>0</v>
      </c>
      <c r="AM571" s="124">
        <v>0</v>
      </c>
      <c r="AN571" s="124">
        <v>0</v>
      </c>
      <c r="AO571" s="124">
        <v>0</v>
      </c>
      <c r="AP571" s="124">
        <v>0</v>
      </c>
      <c r="AQ571" s="124">
        <v>0</v>
      </c>
      <c r="AR571" s="124">
        <v>0</v>
      </c>
      <c r="AS571" s="124">
        <v>0</v>
      </c>
      <c r="AT571" s="125">
        <f t="shared" si="76"/>
        <v>0</v>
      </c>
      <c r="AU571" s="125">
        <f t="shared" si="77"/>
        <v>0</v>
      </c>
      <c r="AV571" s="125">
        <f t="shared" si="78"/>
        <v>0</v>
      </c>
      <c r="AW571" s="125">
        <f t="shared" si="79"/>
        <v>0</v>
      </c>
    </row>
    <row r="572" spans="1:49" s="126" customFormat="1" ht="97.15" customHeight="1" x14ac:dyDescent="0.25">
      <c r="A572" s="113"/>
      <c r="B572" s="114"/>
      <c r="C572" s="115"/>
      <c r="D572" s="116" t="str">
        <f>IFERROR(+VLOOKUP(C572,[1]BASE!$Q$4:$R$241,2,0),"")</f>
        <v/>
      </c>
      <c r="E572" s="116" t="str">
        <f>IFERROR(+VLOOKUP(C572,[1]BASE!$H$4:$N$241,3,0),"")</f>
        <v/>
      </c>
      <c r="F572" s="116" t="str">
        <f>IFERROR(+VLOOKUP(C572,[1]BASE!$H$4:$N$241,4,0),"")</f>
        <v/>
      </c>
      <c r="G572" s="114"/>
      <c r="H572" s="117" t="str">
        <f>+IFERROR(VLOOKUP(G572,[1]BASE!$AL$4:$AM$31,2,0),"")</f>
        <v/>
      </c>
      <c r="I572" s="116" t="str">
        <f>IFERROR(+VLOOKUP(C572,[1]BASE!$AC$4:$AD$176,2,0),"")</f>
        <v/>
      </c>
      <c r="J572" s="115"/>
      <c r="K572" s="114"/>
      <c r="L572" s="116" t="str">
        <f t="shared" si="72"/>
        <v/>
      </c>
      <c r="M572" s="114"/>
      <c r="N572" s="114"/>
      <c r="O572" s="114"/>
      <c r="P572" s="114"/>
      <c r="Q572" s="114"/>
      <c r="R572" s="114"/>
      <c r="S572" s="114"/>
      <c r="T572" s="114"/>
      <c r="U572" s="114"/>
      <c r="V572" s="115"/>
      <c r="W572" s="114"/>
      <c r="X572" s="116" t="str">
        <f t="shared" si="73"/>
        <v/>
      </c>
      <c r="Y572" s="114"/>
      <c r="Z572" s="119"/>
      <c r="AA572" s="120" t="str">
        <f t="shared" si="74"/>
        <v/>
      </c>
      <c r="AB572" s="114"/>
      <c r="AC572" s="116" t="str">
        <f>IFERROR(+VLOOKUP(Z572,[1]BASE!$Z$4:$AA$246,2,0),"")</f>
        <v/>
      </c>
      <c r="AD572" s="121"/>
      <c r="AE572" s="121"/>
      <c r="AF572" s="122">
        <f t="shared" si="75"/>
        <v>0</v>
      </c>
      <c r="AG572" s="123"/>
      <c r="AH572" s="124">
        <v>0</v>
      </c>
      <c r="AI572" s="124">
        <v>0</v>
      </c>
      <c r="AJ572" s="124">
        <v>0</v>
      </c>
      <c r="AK572" s="124">
        <v>0</v>
      </c>
      <c r="AL572" s="124">
        <v>0</v>
      </c>
      <c r="AM572" s="124">
        <v>0</v>
      </c>
      <c r="AN572" s="124">
        <v>0</v>
      </c>
      <c r="AO572" s="124">
        <v>0</v>
      </c>
      <c r="AP572" s="124">
        <v>0</v>
      </c>
      <c r="AQ572" s="124">
        <v>0</v>
      </c>
      <c r="AR572" s="124">
        <v>0</v>
      </c>
      <c r="AS572" s="124">
        <v>0</v>
      </c>
      <c r="AT572" s="125">
        <f t="shared" si="76"/>
        <v>0</v>
      </c>
      <c r="AU572" s="125">
        <f t="shared" si="77"/>
        <v>0</v>
      </c>
      <c r="AV572" s="125">
        <f t="shared" si="78"/>
        <v>0</v>
      </c>
      <c r="AW572" s="125">
        <f t="shared" si="79"/>
        <v>0</v>
      </c>
    </row>
    <row r="573" spans="1:49" s="126" customFormat="1" ht="97.15" customHeight="1" x14ac:dyDescent="0.25">
      <c r="A573" s="113"/>
      <c r="B573" s="114"/>
      <c r="C573" s="115"/>
      <c r="D573" s="116" t="str">
        <f>IFERROR(+VLOOKUP(C573,[1]BASE!$Q$4:$R$241,2,0),"")</f>
        <v/>
      </c>
      <c r="E573" s="116" t="str">
        <f>IFERROR(+VLOOKUP(C573,[1]BASE!$H$4:$N$241,3,0),"")</f>
        <v/>
      </c>
      <c r="F573" s="116" t="str">
        <f>IFERROR(+VLOOKUP(C573,[1]BASE!$H$4:$N$241,4,0),"")</f>
        <v/>
      </c>
      <c r="G573" s="114"/>
      <c r="H573" s="117" t="str">
        <f>+IFERROR(VLOOKUP(G573,[1]BASE!$AL$4:$AM$31,2,0),"")</f>
        <v/>
      </c>
      <c r="I573" s="116" t="str">
        <f>IFERROR(+VLOOKUP(C573,[1]BASE!$AC$4:$AD$176,2,0),"")</f>
        <v/>
      </c>
      <c r="J573" s="115"/>
      <c r="K573" s="114"/>
      <c r="L573" s="116" t="str">
        <f t="shared" si="72"/>
        <v/>
      </c>
      <c r="M573" s="114"/>
      <c r="N573" s="114"/>
      <c r="O573" s="114"/>
      <c r="P573" s="114"/>
      <c r="Q573" s="114"/>
      <c r="R573" s="114"/>
      <c r="S573" s="114"/>
      <c r="T573" s="114"/>
      <c r="U573" s="114"/>
      <c r="V573" s="115"/>
      <c r="W573" s="114"/>
      <c r="X573" s="116" t="str">
        <f t="shared" si="73"/>
        <v/>
      </c>
      <c r="Y573" s="114"/>
      <c r="Z573" s="119"/>
      <c r="AA573" s="120" t="str">
        <f t="shared" si="74"/>
        <v/>
      </c>
      <c r="AB573" s="114"/>
      <c r="AC573" s="116" t="str">
        <f>IFERROR(+VLOOKUP(Z573,[1]BASE!$Z$4:$AA$246,2,0),"")</f>
        <v/>
      </c>
      <c r="AD573" s="121"/>
      <c r="AE573" s="121"/>
      <c r="AF573" s="122">
        <f t="shared" si="75"/>
        <v>0</v>
      </c>
      <c r="AG573" s="123"/>
      <c r="AH573" s="124">
        <v>0</v>
      </c>
      <c r="AI573" s="124">
        <v>0</v>
      </c>
      <c r="AJ573" s="124">
        <v>0</v>
      </c>
      <c r="AK573" s="124">
        <v>0</v>
      </c>
      <c r="AL573" s="124">
        <v>0</v>
      </c>
      <c r="AM573" s="124">
        <v>0</v>
      </c>
      <c r="AN573" s="124">
        <v>0</v>
      </c>
      <c r="AO573" s="124">
        <v>0</v>
      </c>
      <c r="AP573" s="124">
        <v>0</v>
      </c>
      <c r="AQ573" s="124">
        <v>0</v>
      </c>
      <c r="AR573" s="124">
        <v>0</v>
      </c>
      <c r="AS573" s="124">
        <v>0</v>
      </c>
      <c r="AT573" s="125">
        <f t="shared" si="76"/>
        <v>0</v>
      </c>
      <c r="AU573" s="125">
        <f t="shared" si="77"/>
        <v>0</v>
      </c>
      <c r="AV573" s="125">
        <f t="shared" si="78"/>
        <v>0</v>
      </c>
      <c r="AW573" s="125">
        <f t="shared" si="79"/>
        <v>0</v>
      </c>
    </row>
    <row r="574" spans="1:49" s="126" customFormat="1" ht="97.15" customHeight="1" x14ac:dyDescent="0.25">
      <c r="A574" s="113"/>
      <c r="B574" s="114"/>
      <c r="C574" s="115"/>
      <c r="D574" s="116" t="str">
        <f>IFERROR(+VLOOKUP(C574,[1]BASE!$Q$4:$R$241,2,0),"")</f>
        <v/>
      </c>
      <c r="E574" s="116" t="str">
        <f>IFERROR(+VLOOKUP(C574,[1]BASE!$H$4:$N$241,3,0),"")</f>
        <v/>
      </c>
      <c r="F574" s="116" t="str">
        <f>IFERROR(+VLOOKUP(C574,[1]BASE!$H$4:$N$241,4,0),"")</f>
        <v/>
      </c>
      <c r="G574" s="114"/>
      <c r="H574" s="117" t="str">
        <f>+IFERROR(VLOOKUP(G574,[1]BASE!$AL$4:$AM$31,2,0),"")</f>
        <v/>
      </c>
      <c r="I574" s="116" t="str">
        <f>IFERROR(+VLOOKUP(C574,[1]BASE!$AC$4:$AD$176,2,0),"")</f>
        <v/>
      </c>
      <c r="J574" s="115"/>
      <c r="K574" s="114"/>
      <c r="L574" s="116" t="str">
        <f t="shared" si="72"/>
        <v/>
      </c>
      <c r="M574" s="114"/>
      <c r="N574" s="114"/>
      <c r="O574" s="114"/>
      <c r="P574" s="114"/>
      <c r="Q574" s="114"/>
      <c r="R574" s="114"/>
      <c r="S574" s="114"/>
      <c r="T574" s="114"/>
      <c r="U574" s="114"/>
      <c r="V574" s="115"/>
      <c r="W574" s="114"/>
      <c r="X574" s="116" t="str">
        <f t="shared" si="73"/>
        <v/>
      </c>
      <c r="Y574" s="114"/>
      <c r="Z574" s="119"/>
      <c r="AA574" s="120" t="str">
        <f t="shared" si="74"/>
        <v/>
      </c>
      <c r="AB574" s="114"/>
      <c r="AC574" s="116" t="str">
        <f>IFERROR(+VLOOKUP(Z574,[1]BASE!$Z$4:$AA$246,2,0),"")</f>
        <v/>
      </c>
      <c r="AD574" s="121"/>
      <c r="AE574" s="121"/>
      <c r="AF574" s="122">
        <f t="shared" si="75"/>
        <v>0</v>
      </c>
      <c r="AG574" s="123"/>
      <c r="AH574" s="124">
        <v>0</v>
      </c>
      <c r="AI574" s="124">
        <v>0</v>
      </c>
      <c r="AJ574" s="124">
        <v>0</v>
      </c>
      <c r="AK574" s="124">
        <v>0</v>
      </c>
      <c r="AL574" s="124">
        <v>0</v>
      </c>
      <c r="AM574" s="124">
        <v>0</v>
      </c>
      <c r="AN574" s="124">
        <v>0</v>
      </c>
      <c r="AO574" s="124">
        <v>0</v>
      </c>
      <c r="AP574" s="124">
        <v>0</v>
      </c>
      <c r="AQ574" s="124">
        <v>0</v>
      </c>
      <c r="AR574" s="124">
        <v>0</v>
      </c>
      <c r="AS574" s="124">
        <v>0</v>
      </c>
      <c r="AT574" s="125">
        <f t="shared" si="76"/>
        <v>0</v>
      </c>
      <c r="AU574" s="125">
        <f t="shared" si="77"/>
        <v>0</v>
      </c>
      <c r="AV574" s="125">
        <f t="shared" si="78"/>
        <v>0</v>
      </c>
      <c r="AW574" s="125">
        <f t="shared" si="79"/>
        <v>0</v>
      </c>
    </row>
    <row r="575" spans="1:49" s="126" customFormat="1" ht="97.15" customHeight="1" x14ac:dyDescent="0.25">
      <c r="A575" s="113"/>
      <c r="B575" s="114"/>
      <c r="C575" s="115"/>
      <c r="D575" s="116" t="str">
        <f>IFERROR(+VLOOKUP(C575,[1]BASE!$Q$4:$R$241,2,0),"")</f>
        <v/>
      </c>
      <c r="E575" s="116" t="str">
        <f>IFERROR(+VLOOKUP(C575,[1]BASE!$H$4:$N$241,3,0),"")</f>
        <v/>
      </c>
      <c r="F575" s="116" t="str">
        <f>IFERROR(+VLOOKUP(C575,[1]BASE!$H$4:$N$241,4,0),"")</f>
        <v/>
      </c>
      <c r="G575" s="114"/>
      <c r="H575" s="117" t="str">
        <f>+IFERROR(VLOOKUP(G575,[1]BASE!$AL$4:$AM$31,2,0),"")</f>
        <v/>
      </c>
      <c r="I575" s="116" t="str">
        <f>IFERROR(+VLOOKUP(C575,[1]BASE!$AC$4:$AD$176,2,0),"")</f>
        <v/>
      </c>
      <c r="J575" s="115"/>
      <c r="K575" s="114"/>
      <c r="L575" s="116" t="str">
        <f t="shared" si="72"/>
        <v/>
      </c>
      <c r="M575" s="114"/>
      <c r="N575" s="114"/>
      <c r="O575" s="114"/>
      <c r="P575" s="114"/>
      <c r="Q575" s="114"/>
      <c r="R575" s="114"/>
      <c r="S575" s="114"/>
      <c r="T575" s="114"/>
      <c r="U575" s="114"/>
      <c r="V575" s="115"/>
      <c r="W575" s="114"/>
      <c r="X575" s="116" t="str">
        <f t="shared" si="73"/>
        <v/>
      </c>
      <c r="Y575" s="114"/>
      <c r="Z575" s="119"/>
      <c r="AA575" s="120" t="str">
        <f t="shared" si="74"/>
        <v/>
      </c>
      <c r="AB575" s="114"/>
      <c r="AC575" s="116" t="str">
        <f>IFERROR(+VLOOKUP(Z575,[1]BASE!$Z$4:$AA$246,2,0),"")</f>
        <v/>
      </c>
      <c r="AD575" s="121"/>
      <c r="AE575" s="121"/>
      <c r="AF575" s="122">
        <f t="shared" si="75"/>
        <v>0</v>
      </c>
      <c r="AG575" s="123"/>
      <c r="AH575" s="124">
        <v>0</v>
      </c>
      <c r="AI575" s="124">
        <v>0</v>
      </c>
      <c r="AJ575" s="124">
        <v>0</v>
      </c>
      <c r="AK575" s="124">
        <v>0</v>
      </c>
      <c r="AL575" s="124">
        <v>0</v>
      </c>
      <c r="AM575" s="124">
        <v>0</v>
      </c>
      <c r="AN575" s="124">
        <v>0</v>
      </c>
      <c r="AO575" s="124">
        <v>0</v>
      </c>
      <c r="AP575" s="124">
        <v>0</v>
      </c>
      <c r="AQ575" s="124">
        <v>0</v>
      </c>
      <c r="AR575" s="124">
        <v>0</v>
      </c>
      <c r="AS575" s="124">
        <v>0</v>
      </c>
      <c r="AT575" s="125">
        <f t="shared" si="76"/>
        <v>0</v>
      </c>
      <c r="AU575" s="125">
        <f t="shared" si="77"/>
        <v>0</v>
      </c>
      <c r="AV575" s="125">
        <f t="shared" si="78"/>
        <v>0</v>
      </c>
      <c r="AW575" s="125">
        <f t="shared" si="79"/>
        <v>0</v>
      </c>
    </row>
    <row r="576" spans="1:49" s="126" customFormat="1" ht="97.15" customHeight="1" x14ac:dyDescent="0.25">
      <c r="A576" s="113"/>
      <c r="B576" s="114"/>
      <c r="C576" s="115"/>
      <c r="D576" s="116" t="str">
        <f>IFERROR(+VLOOKUP(C576,[1]BASE!$Q$4:$R$241,2,0),"")</f>
        <v/>
      </c>
      <c r="E576" s="116" t="str">
        <f>IFERROR(+VLOOKUP(C576,[1]BASE!$H$4:$N$241,3,0),"")</f>
        <v/>
      </c>
      <c r="F576" s="116" t="str">
        <f>IFERROR(+VLOOKUP(C576,[1]BASE!$H$4:$N$241,4,0),"")</f>
        <v/>
      </c>
      <c r="G576" s="114"/>
      <c r="H576" s="117" t="str">
        <f>+IFERROR(VLOOKUP(G576,[1]BASE!$AL$4:$AM$31,2,0),"")</f>
        <v/>
      </c>
      <c r="I576" s="116" t="str">
        <f>IFERROR(+VLOOKUP(C576,[1]BASE!$AC$4:$AD$176,2,0),"")</f>
        <v/>
      </c>
      <c r="J576" s="115"/>
      <c r="K576" s="114"/>
      <c r="L576" s="116" t="str">
        <f t="shared" si="72"/>
        <v/>
      </c>
      <c r="M576" s="114"/>
      <c r="N576" s="114"/>
      <c r="O576" s="114"/>
      <c r="P576" s="114"/>
      <c r="Q576" s="114"/>
      <c r="R576" s="114"/>
      <c r="S576" s="114"/>
      <c r="T576" s="114"/>
      <c r="U576" s="114"/>
      <c r="V576" s="115"/>
      <c r="W576" s="114"/>
      <c r="X576" s="116" t="str">
        <f t="shared" si="73"/>
        <v/>
      </c>
      <c r="Y576" s="114"/>
      <c r="Z576" s="119"/>
      <c r="AA576" s="120" t="str">
        <f t="shared" si="74"/>
        <v/>
      </c>
      <c r="AB576" s="114"/>
      <c r="AC576" s="116" t="str">
        <f>IFERROR(+VLOOKUP(Z576,[1]BASE!$Z$4:$AA$246,2,0),"")</f>
        <v/>
      </c>
      <c r="AD576" s="121"/>
      <c r="AE576" s="121"/>
      <c r="AF576" s="122">
        <f t="shared" si="75"/>
        <v>0</v>
      </c>
      <c r="AG576" s="123"/>
      <c r="AH576" s="124">
        <v>0</v>
      </c>
      <c r="AI576" s="124">
        <v>0</v>
      </c>
      <c r="AJ576" s="124">
        <v>0</v>
      </c>
      <c r="AK576" s="124">
        <v>0</v>
      </c>
      <c r="AL576" s="124">
        <v>0</v>
      </c>
      <c r="AM576" s="124">
        <v>0</v>
      </c>
      <c r="AN576" s="124">
        <v>0</v>
      </c>
      <c r="AO576" s="124">
        <v>0</v>
      </c>
      <c r="AP576" s="124">
        <v>0</v>
      </c>
      <c r="AQ576" s="124">
        <v>0</v>
      </c>
      <c r="AR576" s="124">
        <v>0</v>
      </c>
      <c r="AS576" s="124">
        <v>0</v>
      </c>
      <c r="AT576" s="125">
        <f t="shared" si="76"/>
        <v>0</v>
      </c>
      <c r="AU576" s="125">
        <f t="shared" si="77"/>
        <v>0</v>
      </c>
      <c r="AV576" s="125">
        <f t="shared" si="78"/>
        <v>0</v>
      </c>
      <c r="AW576" s="125">
        <f t="shared" si="79"/>
        <v>0</v>
      </c>
    </row>
    <row r="577" spans="1:49" s="126" customFormat="1" ht="97.15" customHeight="1" x14ac:dyDescent="0.25">
      <c r="A577" s="113"/>
      <c r="B577" s="114"/>
      <c r="C577" s="115"/>
      <c r="D577" s="116" t="str">
        <f>IFERROR(+VLOOKUP(C577,[1]BASE!$Q$4:$R$241,2,0),"")</f>
        <v/>
      </c>
      <c r="E577" s="116" t="str">
        <f>IFERROR(+VLOOKUP(C577,[1]BASE!$H$4:$N$241,3,0),"")</f>
        <v/>
      </c>
      <c r="F577" s="116" t="str">
        <f>IFERROR(+VLOOKUP(C577,[1]BASE!$H$4:$N$241,4,0),"")</f>
        <v/>
      </c>
      <c r="G577" s="114"/>
      <c r="H577" s="117" t="str">
        <f>+IFERROR(VLOOKUP(G577,[1]BASE!$AL$4:$AM$31,2,0),"")</f>
        <v/>
      </c>
      <c r="I577" s="116" t="str">
        <f>IFERROR(+VLOOKUP(C577,[1]BASE!$AC$4:$AD$176,2,0),"")</f>
        <v/>
      </c>
      <c r="J577" s="115"/>
      <c r="K577" s="114"/>
      <c r="L577" s="116" t="str">
        <f t="shared" si="72"/>
        <v/>
      </c>
      <c r="M577" s="114"/>
      <c r="N577" s="114"/>
      <c r="O577" s="114"/>
      <c r="P577" s="114"/>
      <c r="Q577" s="114"/>
      <c r="R577" s="114"/>
      <c r="S577" s="114"/>
      <c r="T577" s="114"/>
      <c r="U577" s="114"/>
      <c r="V577" s="115"/>
      <c r="W577" s="114"/>
      <c r="X577" s="116" t="str">
        <f t="shared" si="73"/>
        <v/>
      </c>
      <c r="Y577" s="114"/>
      <c r="Z577" s="119"/>
      <c r="AA577" s="120" t="str">
        <f t="shared" si="74"/>
        <v/>
      </c>
      <c r="AB577" s="114"/>
      <c r="AC577" s="116" t="str">
        <f>IFERROR(+VLOOKUP(Z577,[1]BASE!$Z$4:$AA$246,2,0),"")</f>
        <v/>
      </c>
      <c r="AD577" s="121"/>
      <c r="AE577" s="121"/>
      <c r="AF577" s="122">
        <f t="shared" si="75"/>
        <v>0</v>
      </c>
      <c r="AG577" s="123"/>
      <c r="AH577" s="124">
        <v>0</v>
      </c>
      <c r="AI577" s="124">
        <v>0</v>
      </c>
      <c r="AJ577" s="124">
        <v>0</v>
      </c>
      <c r="AK577" s="124">
        <v>0</v>
      </c>
      <c r="AL577" s="124">
        <v>0</v>
      </c>
      <c r="AM577" s="124">
        <v>0</v>
      </c>
      <c r="AN577" s="124">
        <v>0</v>
      </c>
      <c r="AO577" s="124">
        <v>0</v>
      </c>
      <c r="AP577" s="124">
        <v>0</v>
      </c>
      <c r="AQ577" s="124">
        <v>0</v>
      </c>
      <c r="AR577" s="124">
        <v>0</v>
      </c>
      <c r="AS577" s="124">
        <v>0</v>
      </c>
      <c r="AT577" s="125">
        <f t="shared" si="76"/>
        <v>0</v>
      </c>
      <c r="AU577" s="125">
        <f t="shared" si="77"/>
        <v>0</v>
      </c>
      <c r="AV577" s="125">
        <f t="shared" si="78"/>
        <v>0</v>
      </c>
      <c r="AW577" s="125">
        <f t="shared" si="79"/>
        <v>0</v>
      </c>
    </row>
    <row r="578" spans="1:49" s="126" customFormat="1" ht="97.15" customHeight="1" x14ac:dyDescent="0.25">
      <c r="A578" s="113"/>
      <c r="B578" s="114"/>
      <c r="C578" s="115"/>
      <c r="D578" s="116" t="str">
        <f>IFERROR(+VLOOKUP(C578,[1]BASE!$Q$4:$R$241,2,0),"")</f>
        <v/>
      </c>
      <c r="E578" s="116" t="str">
        <f>IFERROR(+VLOOKUP(C578,[1]BASE!$H$4:$N$241,3,0),"")</f>
        <v/>
      </c>
      <c r="F578" s="116" t="str">
        <f>IFERROR(+VLOOKUP(C578,[1]BASE!$H$4:$N$241,4,0),"")</f>
        <v/>
      </c>
      <c r="G578" s="114"/>
      <c r="H578" s="117" t="str">
        <f>+IFERROR(VLOOKUP(G578,[1]BASE!$AL$4:$AM$31,2,0),"")</f>
        <v/>
      </c>
      <c r="I578" s="116" t="str">
        <f>IFERROR(+VLOOKUP(C578,[1]BASE!$AC$4:$AD$176,2,0),"")</f>
        <v/>
      </c>
      <c r="J578" s="115"/>
      <c r="K578" s="114"/>
      <c r="L578" s="116" t="str">
        <f t="shared" si="72"/>
        <v/>
      </c>
      <c r="M578" s="114"/>
      <c r="N578" s="114"/>
      <c r="O578" s="114"/>
      <c r="P578" s="114"/>
      <c r="Q578" s="114"/>
      <c r="R578" s="114"/>
      <c r="S578" s="114"/>
      <c r="T578" s="114"/>
      <c r="U578" s="114"/>
      <c r="V578" s="115"/>
      <c r="W578" s="114"/>
      <c r="X578" s="116" t="str">
        <f t="shared" si="73"/>
        <v/>
      </c>
      <c r="Y578" s="114"/>
      <c r="Z578" s="119"/>
      <c r="AA578" s="120" t="str">
        <f t="shared" si="74"/>
        <v/>
      </c>
      <c r="AB578" s="114"/>
      <c r="AC578" s="116" t="str">
        <f>IFERROR(+VLOOKUP(Z578,[1]BASE!$Z$4:$AA$246,2,0),"")</f>
        <v/>
      </c>
      <c r="AD578" s="121"/>
      <c r="AE578" s="121"/>
      <c r="AF578" s="122">
        <f t="shared" si="75"/>
        <v>0</v>
      </c>
      <c r="AG578" s="123"/>
      <c r="AH578" s="124">
        <v>0</v>
      </c>
      <c r="AI578" s="124">
        <v>0</v>
      </c>
      <c r="AJ578" s="124">
        <v>0</v>
      </c>
      <c r="AK578" s="124">
        <v>0</v>
      </c>
      <c r="AL578" s="124">
        <v>0</v>
      </c>
      <c r="AM578" s="124">
        <v>0</v>
      </c>
      <c r="AN578" s="124">
        <v>0</v>
      </c>
      <c r="AO578" s="124">
        <v>0</v>
      </c>
      <c r="AP578" s="124">
        <v>0</v>
      </c>
      <c r="AQ578" s="124">
        <v>0</v>
      </c>
      <c r="AR578" s="124">
        <v>0</v>
      </c>
      <c r="AS578" s="124">
        <v>0</v>
      </c>
      <c r="AT578" s="125">
        <f t="shared" si="76"/>
        <v>0</v>
      </c>
      <c r="AU578" s="125">
        <f t="shared" si="77"/>
        <v>0</v>
      </c>
      <c r="AV578" s="125">
        <f t="shared" si="78"/>
        <v>0</v>
      </c>
      <c r="AW578" s="125">
        <f t="shared" si="79"/>
        <v>0</v>
      </c>
    </row>
    <row r="579" spans="1:49" s="126" customFormat="1" ht="97.15" customHeight="1" x14ac:dyDescent="0.25">
      <c r="A579" s="113"/>
      <c r="B579" s="114"/>
      <c r="C579" s="115"/>
      <c r="D579" s="116" t="str">
        <f>IFERROR(+VLOOKUP(C579,[1]BASE!$Q$4:$R$241,2,0),"")</f>
        <v/>
      </c>
      <c r="E579" s="116" t="str">
        <f>IFERROR(+VLOOKUP(C579,[1]BASE!$H$4:$N$241,3,0),"")</f>
        <v/>
      </c>
      <c r="F579" s="116" t="str">
        <f>IFERROR(+VLOOKUP(C579,[1]BASE!$H$4:$N$241,4,0),"")</f>
        <v/>
      </c>
      <c r="G579" s="114"/>
      <c r="H579" s="117" t="str">
        <f>+IFERROR(VLOOKUP(G579,[1]BASE!$AL$4:$AM$31,2,0),"")</f>
        <v/>
      </c>
      <c r="I579" s="116" t="str">
        <f>IFERROR(+VLOOKUP(C579,[1]BASE!$AC$4:$AD$176,2,0),"")</f>
        <v/>
      </c>
      <c r="J579" s="115"/>
      <c r="K579" s="114"/>
      <c r="L579" s="116" t="str">
        <f t="shared" si="72"/>
        <v/>
      </c>
      <c r="M579" s="114"/>
      <c r="N579" s="114"/>
      <c r="O579" s="114"/>
      <c r="P579" s="114"/>
      <c r="Q579" s="114"/>
      <c r="R579" s="114"/>
      <c r="S579" s="114"/>
      <c r="T579" s="114"/>
      <c r="U579" s="114"/>
      <c r="V579" s="115"/>
      <c r="W579" s="114"/>
      <c r="X579" s="116" t="str">
        <f t="shared" si="73"/>
        <v/>
      </c>
      <c r="Y579" s="114"/>
      <c r="Z579" s="119"/>
      <c r="AA579" s="120" t="str">
        <f t="shared" si="74"/>
        <v/>
      </c>
      <c r="AB579" s="114"/>
      <c r="AC579" s="116" t="str">
        <f>IFERROR(+VLOOKUP(Z579,[1]BASE!$Z$4:$AA$246,2,0),"")</f>
        <v/>
      </c>
      <c r="AD579" s="121"/>
      <c r="AE579" s="121"/>
      <c r="AF579" s="122">
        <f t="shared" si="75"/>
        <v>0</v>
      </c>
      <c r="AG579" s="123"/>
      <c r="AH579" s="124">
        <v>0</v>
      </c>
      <c r="AI579" s="124">
        <v>0</v>
      </c>
      <c r="AJ579" s="124">
        <v>0</v>
      </c>
      <c r="AK579" s="124">
        <v>0</v>
      </c>
      <c r="AL579" s="124">
        <v>0</v>
      </c>
      <c r="AM579" s="124">
        <v>0</v>
      </c>
      <c r="AN579" s="124">
        <v>0</v>
      </c>
      <c r="AO579" s="124">
        <v>0</v>
      </c>
      <c r="AP579" s="124">
        <v>0</v>
      </c>
      <c r="AQ579" s="124">
        <v>0</v>
      </c>
      <c r="AR579" s="124">
        <v>0</v>
      </c>
      <c r="AS579" s="124">
        <v>0</v>
      </c>
      <c r="AT579" s="125">
        <f t="shared" si="76"/>
        <v>0</v>
      </c>
      <c r="AU579" s="125">
        <f t="shared" si="77"/>
        <v>0</v>
      </c>
      <c r="AV579" s="125">
        <f t="shared" si="78"/>
        <v>0</v>
      </c>
      <c r="AW579" s="125">
        <f t="shared" si="79"/>
        <v>0</v>
      </c>
    </row>
    <row r="580" spans="1:49" s="126" customFormat="1" ht="97.15" customHeight="1" x14ac:dyDescent="0.25">
      <c r="A580" s="113"/>
      <c r="B580" s="114"/>
      <c r="C580" s="115"/>
      <c r="D580" s="116" t="str">
        <f>IFERROR(+VLOOKUP(C580,[1]BASE!$Q$4:$R$241,2,0),"")</f>
        <v/>
      </c>
      <c r="E580" s="116" t="str">
        <f>IFERROR(+VLOOKUP(C580,[1]BASE!$H$4:$N$241,3,0),"")</f>
        <v/>
      </c>
      <c r="F580" s="116" t="str">
        <f>IFERROR(+VLOOKUP(C580,[1]BASE!$H$4:$N$241,4,0),"")</f>
        <v/>
      </c>
      <c r="G580" s="114"/>
      <c r="H580" s="117" t="str">
        <f>+IFERROR(VLOOKUP(G580,[1]BASE!$AL$4:$AM$31,2,0),"")</f>
        <v/>
      </c>
      <c r="I580" s="116" t="str">
        <f>IFERROR(+VLOOKUP(C580,[1]BASE!$AC$4:$AD$176,2,0),"")</f>
        <v/>
      </c>
      <c r="J580" s="115"/>
      <c r="K580" s="114"/>
      <c r="L580" s="116" t="str">
        <f t="shared" si="72"/>
        <v/>
      </c>
      <c r="M580" s="114"/>
      <c r="N580" s="114"/>
      <c r="O580" s="114"/>
      <c r="P580" s="114"/>
      <c r="Q580" s="114"/>
      <c r="R580" s="114"/>
      <c r="S580" s="114"/>
      <c r="T580" s="114"/>
      <c r="U580" s="114"/>
      <c r="V580" s="115"/>
      <c r="W580" s="114"/>
      <c r="X580" s="116" t="str">
        <f t="shared" si="73"/>
        <v/>
      </c>
      <c r="Y580" s="114"/>
      <c r="Z580" s="119"/>
      <c r="AA580" s="120" t="str">
        <f t="shared" si="74"/>
        <v/>
      </c>
      <c r="AB580" s="114"/>
      <c r="AC580" s="116" t="str">
        <f>IFERROR(+VLOOKUP(Z580,[1]BASE!$Z$4:$AA$246,2,0),"")</f>
        <v/>
      </c>
      <c r="AD580" s="121"/>
      <c r="AE580" s="121"/>
      <c r="AF580" s="122">
        <f t="shared" si="75"/>
        <v>0</v>
      </c>
      <c r="AG580" s="123"/>
      <c r="AH580" s="124">
        <v>0</v>
      </c>
      <c r="AI580" s="124">
        <v>0</v>
      </c>
      <c r="AJ580" s="124">
        <v>0</v>
      </c>
      <c r="AK580" s="124">
        <v>0</v>
      </c>
      <c r="AL580" s="124">
        <v>0</v>
      </c>
      <c r="AM580" s="124">
        <v>0</v>
      </c>
      <c r="AN580" s="124">
        <v>0</v>
      </c>
      <c r="AO580" s="124">
        <v>0</v>
      </c>
      <c r="AP580" s="124">
        <v>0</v>
      </c>
      <c r="AQ580" s="124">
        <v>0</v>
      </c>
      <c r="AR580" s="124">
        <v>0</v>
      </c>
      <c r="AS580" s="124">
        <v>0</v>
      </c>
      <c r="AT580" s="125">
        <f t="shared" si="76"/>
        <v>0</v>
      </c>
      <c r="AU580" s="125">
        <f t="shared" si="77"/>
        <v>0</v>
      </c>
      <c r="AV580" s="125">
        <f t="shared" si="78"/>
        <v>0</v>
      </c>
      <c r="AW580" s="125">
        <f t="shared" si="79"/>
        <v>0</v>
      </c>
    </row>
    <row r="581" spans="1:49" s="126" customFormat="1" ht="97.15" customHeight="1" x14ac:dyDescent="0.25">
      <c r="A581" s="113"/>
      <c r="B581" s="114"/>
      <c r="C581" s="115"/>
      <c r="D581" s="116" t="str">
        <f>IFERROR(+VLOOKUP(C581,[1]BASE!$Q$4:$R$241,2,0),"")</f>
        <v/>
      </c>
      <c r="E581" s="116" t="str">
        <f>IFERROR(+VLOOKUP(C581,[1]BASE!$H$4:$N$241,3,0),"")</f>
        <v/>
      </c>
      <c r="F581" s="116" t="str">
        <f>IFERROR(+VLOOKUP(C581,[1]BASE!$H$4:$N$241,4,0),"")</f>
        <v/>
      </c>
      <c r="G581" s="114"/>
      <c r="H581" s="117" t="str">
        <f>+IFERROR(VLOOKUP(G581,[1]BASE!$AL$4:$AM$31,2,0),"")</f>
        <v/>
      </c>
      <c r="I581" s="116" t="str">
        <f>IFERROR(+VLOOKUP(C581,[1]BASE!$AC$4:$AD$176,2,0),"")</f>
        <v/>
      </c>
      <c r="J581" s="115"/>
      <c r="K581" s="114"/>
      <c r="L581" s="116" t="str">
        <f t="shared" si="72"/>
        <v/>
      </c>
      <c r="M581" s="114"/>
      <c r="N581" s="114"/>
      <c r="O581" s="114"/>
      <c r="P581" s="114"/>
      <c r="Q581" s="114"/>
      <c r="R581" s="114"/>
      <c r="S581" s="114"/>
      <c r="T581" s="114"/>
      <c r="U581" s="114"/>
      <c r="V581" s="115"/>
      <c r="W581" s="114"/>
      <c r="X581" s="116" t="str">
        <f t="shared" si="73"/>
        <v/>
      </c>
      <c r="Y581" s="114"/>
      <c r="Z581" s="119"/>
      <c r="AA581" s="120" t="str">
        <f t="shared" si="74"/>
        <v/>
      </c>
      <c r="AB581" s="114"/>
      <c r="AC581" s="116" t="str">
        <f>IFERROR(+VLOOKUP(Z581,[1]BASE!$Z$4:$AA$246,2,0),"")</f>
        <v/>
      </c>
      <c r="AD581" s="121"/>
      <c r="AE581" s="121"/>
      <c r="AF581" s="122">
        <f t="shared" si="75"/>
        <v>0</v>
      </c>
      <c r="AG581" s="123"/>
      <c r="AH581" s="124">
        <v>0</v>
      </c>
      <c r="AI581" s="124">
        <v>0</v>
      </c>
      <c r="AJ581" s="124">
        <v>0</v>
      </c>
      <c r="AK581" s="124">
        <v>0</v>
      </c>
      <c r="AL581" s="124">
        <v>0</v>
      </c>
      <c r="AM581" s="124">
        <v>0</v>
      </c>
      <c r="AN581" s="124">
        <v>0</v>
      </c>
      <c r="AO581" s="124">
        <v>0</v>
      </c>
      <c r="AP581" s="124">
        <v>0</v>
      </c>
      <c r="AQ581" s="124">
        <v>0</v>
      </c>
      <c r="AR581" s="124">
        <v>0</v>
      </c>
      <c r="AS581" s="124">
        <v>0</v>
      </c>
      <c r="AT581" s="125">
        <f t="shared" si="76"/>
        <v>0</v>
      </c>
      <c r="AU581" s="125">
        <f t="shared" si="77"/>
        <v>0</v>
      </c>
      <c r="AV581" s="125">
        <f t="shared" si="78"/>
        <v>0</v>
      </c>
      <c r="AW581" s="125">
        <f t="shared" si="79"/>
        <v>0</v>
      </c>
    </row>
    <row r="582" spans="1:49" s="126" customFormat="1" ht="97.15" customHeight="1" x14ac:dyDescent="0.25">
      <c r="A582" s="113"/>
      <c r="B582" s="114"/>
      <c r="C582" s="115"/>
      <c r="D582" s="116" t="str">
        <f>IFERROR(+VLOOKUP(C582,[1]BASE!$Q$4:$R$241,2,0),"")</f>
        <v/>
      </c>
      <c r="E582" s="116" t="str">
        <f>IFERROR(+VLOOKUP(C582,[1]BASE!$H$4:$N$241,3,0),"")</f>
        <v/>
      </c>
      <c r="F582" s="116" t="str">
        <f>IFERROR(+VLOOKUP(C582,[1]BASE!$H$4:$N$241,4,0),"")</f>
        <v/>
      </c>
      <c r="G582" s="114"/>
      <c r="H582" s="117" t="str">
        <f>+IFERROR(VLOOKUP(G582,[1]BASE!$AL$4:$AM$31,2,0),"")</f>
        <v/>
      </c>
      <c r="I582" s="116" t="str">
        <f>IFERROR(+VLOOKUP(C582,[1]BASE!$AC$4:$AD$176,2,0),"")</f>
        <v/>
      </c>
      <c r="J582" s="115"/>
      <c r="K582" s="114"/>
      <c r="L582" s="116" t="str">
        <f t="shared" si="72"/>
        <v/>
      </c>
      <c r="M582" s="114"/>
      <c r="N582" s="114"/>
      <c r="O582" s="114"/>
      <c r="P582" s="114"/>
      <c r="Q582" s="114"/>
      <c r="R582" s="114"/>
      <c r="S582" s="114"/>
      <c r="T582" s="114"/>
      <c r="U582" s="114"/>
      <c r="V582" s="115"/>
      <c r="W582" s="114"/>
      <c r="X582" s="116" t="str">
        <f t="shared" si="73"/>
        <v/>
      </c>
      <c r="Y582" s="114"/>
      <c r="Z582" s="119"/>
      <c r="AA582" s="120" t="str">
        <f t="shared" si="74"/>
        <v/>
      </c>
      <c r="AB582" s="114"/>
      <c r="AC582" s="116" t="str">
        <f>IFERROR(+VLOOKUP(Z582,[1]BASE!$Z$4:$AA$246,2,0),"")</f>
        <v/>
      </c>
      <c r="AD582" s="121"/>
      <c r="AE582" s="121"/>
      <c r="AF582" s="122">
        <f t="shared" si="75"/>
        <v>0</v>
      </c>
      <c r="AG582" s="123"/>
      <c r="AH582" s="124">
        <v>0</v>
      </c>
      <c r="AI582" s="124">
        <v>0</v>
      </c>
      <c r="AJ582" s="124">
        <v>0</v>
      </c>
      <c r="AK582" s="124">
        <v>0</v>
      </c>
      <c r="AL582" s="124">
        <v>0</v>
      </c>
      <c r="AM582" s="124">
        <v>0</v>
      </c>
      <c r="AN582" s="124">
        <v>0</v>
      </c>
      <c r="AO582" s="124">
        <v>0</v>
      </c>
      <c r="AP582" s="124">
        <v>0</v>
      </c>
      <c r="AQ582" s="124">
        <v>0</v>
      </c>
      <c r="AR582" s="124">
        <v>0</v>
      </c>
      <c r="AS582" s="124">
        <v>0</v>
      </c>
      <c r="AT582" s="125">
        <f t="shared" si="76"/>
        <v>0</v>
      </c>
      <c r="AU582" s="125">
        <f t="shared" si="77"/>
        <v>0</v>
      </c>
      <c r="AV582" s="125">
        <f t="shared" si="78"/>
        <v>0</v>
      </c>
      <c r="AW582" s="125">
        <f t="shared" si="79"/>
        <v>0</v>
      </c>
    </row>
    <row r="583" spans="1:49" s="126" customFormat="1" ht="97.15" customHeight="1" x14ac:dyDescent="0.25">
      <c r="A583" s="113"/>
      <c r="B583" s="114"/>
      <c r="C583" s="115"/>
      <c r="D583" s="116" t="str">
        <f>IFERROR(+VLOOKUP(C583,[1]BASE!$Q$4:$R$241,2,0),"")</f>
        <v/>
      </c>
      <c r="E583" s="116" t="str">
        <f>IFERROR(+VLOOKUP(C583,[1]BASE!$H$4:$N$241,3,0),"")</f>
        <v/>
      </c>
      <c r="F583" s="116" t="str">
        <f>IFERROR(+VLOOKUP(C583,[1]BASE!$H$4:$N$241,4,0),"")</f>
        <v/>
      </c>
      <c r="G583" s="114"/>
      <c r="H583" s="117" t="str">
        <f>+IFERROR(VLOOKUP(G583,[1]BASE!$AL$4:$AM$31,2,0),"")</f>
        <v/>
      </c>
      <c r="I583" s="116" t="str">
        <f>IFERROR(+VLOOKUP(C583,[1]BASE!$AC$4:$AD$176,2,0),"")</f>
        <v/>
      </c>
      <c r="J583" s="115"/>
      <c r="K583" s="114"/>
      <c r="L583" s="116" t="str">
        <f t="shared" si="72"/>
        <v/>
      </c>
      <c r="M583" s="114"/>
      <c r="N583" s="114"/>
      <c r="O583" s="114"/>
      <c r="P583" s="114"/>
      <c r="Q583" s="114"/>
      <c r="R583" s="114"/>
      <c r="S583" s="114"/>
      <c r="T583" s="114"/>
      <c r="U583" s="114"/>
      <c r="V583" s="115"/>
      <c r="W583" s="114"/>
      <c r="X583" s="116" t="str">
        <f t="shared" si="73"/>
        <v/>
      </c>
      <c r="Y583" s="114"/>
      <c r="Z583" s="119"/>
      <c r="AA583" s="120" t="str">
        <f t="shared" si="74"/>
        <v/>
      </c>
      <c r="AB583" s="114"/>
      <c r="AC583" s="116" t="str">
        <f>IFERROR(+VLOOKUP(Z583,[1]BASE!$Z$4:$AA$246,2,0),"")</f>
        <v/>
      </c>
      <c r="AD583" s="121"/>
      <c r="AE583" s="121"/>
      <c r="AF583" s="122">
        <f t="shared" si="75"/>
        <v>0</v>
      </c>
      <c r="AG583" s="123"/>
      <c r="AH583" s="124">
        <v>0</v>
      </c>
      <c r="AI583" s="124">
        <v>0</v>
      </c>
      <c r="AJ583" s="124">
        <v>0</v>
      </c>
      <c r="AK583" s="124">
        <v>0</v>
      </c>
      <c r="AL583" s="124">
        <v>0</v>
      </c>
      <c r="AM583" s="124">
        <v>0</v>
      </c>
      <c r="AN583" s="124">
        <v>0</v>
      </c>
      <c r="AO583" s="124">
        <v>0</v>
      </c>
      <c r="AP583" s="124">
        <v>0</v>
      </c>
      <c r="AQ583" s="124">
        <v>0</v>
      </c>
      <c r="AR583" s="124">
        <v>0</v>
      </c>
      <c r="AS583" s="124">
        <v>0</v>
      </c>
      <c r="AT583" s="125">
        <f t="shared" si="76"/>
        <v>0</v>
      </c>
      <c r="AU583" s="125">
        <f t="shared" si="77"/>
        <v>0</v>
      </c>
      <c r="AV583" s="125">
        <f t="shared" si="78"/>
        <v>0</v>
      </c>
      <c r="AW583" s="125">
        <f t="shared" si="79"/>
        <v>0</v>
      </c>
    </row>
    <row r="584" spans="1:49" s="126" customFormat="1" ht="97.15" customHeight="1" x14ac:dyDescent="0.25">
      <c r="A584" s="113"/>
      <c r="B584" s="114"/>
      <c r="C584" s="115"/>
      <c r="D584" s="116" t="str">
        <f>IFERROR(+VLOOKUP(C584,[1]BASE!$Q$4:$R$241,2,0),"")</f>
        <v/>
      </c>
      <c r="E584" s="116" t="str">
        <f>IFERROR(+VLOOKUP(C584,[1]BASE!$H$4:$N$241,3,0),"")</f>
        <v/>
      </c>
      <c r="F584" s="116" t="str">
        <f>IFERROR(+VLOOKUP(C584,[1]BASE!$H$4:$N$241,4,0),"")</f>
        <v/>
      </c>
      <c r="G584" s="114"/>
      <c r="H584" s="117" t="str">
        <f>+IFERROR(VLOOKUP(G584,[1]BASE!$AL$4:$AM$31,2,0),"")</f>
        <v/>
      </c>
      <c r="I584" s="116" t="str">
        <f>IFERROR(+VLOOKUP(C584,[1]BASE!$AC$4:$AD$176,2,0),"")</f>
        <v/>
      </c>
      <c r="J584" s="115"/>
      <c r="K584" s="114"/>
      <c r="L584" s="116" t="str">
        <f t="shared" si="72"/>
        <v/>
      </c>
      <c r="M584" s="114"/>
      <c r="N584" s="114"/>
      <c r="O584" s="114"/>
      <c r="P584" s="114"/>
      <c r="Q584" s="114"/>
      <c r="R584" s="114"/>
      <c r="S584" s="114"/>
      <c r="T584" s="114"/>
      <c r="U584" s="114"/>
      <c r="V584" s="115"/>
      <c r="W584" s="114"/>
      <c r="X584" s="116" t="str">
        <f t="shared" si="73"/>
        <v/>
      </c>
      <c r="Y584" s="114"/>
      <c r="Z584" s="119"/>
      <c r="AA584" s="120" t="str">
        <f t="shared" si="74"/>
        <v/>
      </c>
      <c r="AB584" s="114"/>
      <c r="AC584" s="116" t="str">
        <f>IFERROR(+VLOOKUP(Z584,[1]BASE!$Z$4:$AA$246,2,0),"")</f>
        <v/>
      </c>
      <c r="AD584" s="121"/>
      <c r="AE584" s="121"/>
      <c r="AF584" s="122">
        <f t="shared" si="75"/>
        <v>0</v>
      </c>
      <c r="AG584" s="123"/>
      <c r="AH584" s="124">
        <v>0</v>
      </c>
      <c r="AI584" s="124">
        <v>0</v>
      </c>
      <c r="AJ584" s="124">
        <v>0</v>
      </c>
      <c r="AK584" s="124">
        <v>0</v>
      </c>
      <c r="AL584" s="124">
        <v>0</v>
      </c>
      <c r="AM584" s="124">
        <v>0</v>
      </c>
      <c r="AN584" s="124">
        <v>0</v>
      </c>
      <c r="AO584" s="124">
        <v>0</v>
      </c>
      <c r="AP584" s="124">
        <v>0</v>
      </c>
      <c r="AQ584" s="124">
        <v>0</v>
      </c>
      <c r="AR584" s="124">
        <v>0</v>
      </c>
      <c r="AS584" s="124">
        <v>0</v>
      </c>
      <c r="AT584" s="125">
        <f t="shared" si="76"/>
        <v>0</v>
      </c>
      <c r="AU584" s="125">
        <f t="shared" si="77"/>
        <v>0</v>
      </c>
      <c r="AV584" s="125">
        <f t="shared" si="78"/>
        <v>0</v>
      </c>
      <c r="AW584" s="125">
        <f t="shared" si="79"/>
        <v>0</v>
      </c>
    </row>
    <row r="585" spans="1:49" s="126" customFormat="1" ht="97.15" customHeight="1" x14ac:dyDescent="0.25">
      <c r="A585" s="113"/>
      <c r="B585" s="114"/>
      <c r="C585" s="115"/>
      <c r="D585" s="116" t="str">
        <f>IFERROR(+VLOOKUP(C585,[1]BASE!$Q$4:$R$241,2,0),"")</f>
        <v/>
      </c>
      <c r="E585" s="116" t="str">
        <f>IFERROR(+VLOOKUP(C585,[1]BASE!$H$4:$N$241,3,0),"")</f>
        <v/>
      </c>
      <c r="F585" s="116" t="str">
        <f>IFERROR(+VLOOKUP(C585,[1]BASE!$H$4:$N$241,4,0),"")</f>
        <v/>
      </c>
      <c r="G585" s="114"/>
      <c r="H585" s="117" t="str">
        <f>+IFERROR(VLOOKUP(G585,[1]BASE!$AL$4:$AM$31,2,0),"")</f>
        <v/>
      </c>
      <c r="I585" s="116" t="str">
        <f>IFERROR(+VLOOKUP(C585,[1]BASE!$AC$4:$AD$176,2,0),"")</f>
        <v/>
      </c>
      <c r="J585" s="115"/>
      <c r="K585" s="114"/>
      <c r="L585" s="116" t="str">
        <f t="shared" si="72"/>
        <v/>
      </c>
      <c r="M585" s="114"/>
      <c r="N585" s="114"/>
      <c r="O585" s="114"/>
      <c r="P585" s="114"/>
      <c r="Q585" s="114"/>
      <c r="R585" s="114"/>
      <c r="S585" s="114"/>
      <c r="T585" s="114"/>
      <c r="U585" s="114"/>
      <c r="V585" s="115"/>
      <c r="W585" s="114"/>
      <c r="X585" s="116" t="str">
        <f t="shared" si="73"/>
        <v/>
      </c>
      <c r="Y585" s="114"/>
      <c r="Z585" s="119"/>
      <c r="AA585" s="120" t="str">
        <f t="shared" si="74"/>
        <v/>
      </c>
      <c r="AB585" s="114"/>
      <c r="AC585" s="116" t="str">
        <f>IFERROR(+VLOOKUP(Z585,[1]BASE!$Z$4:$AA$246,2,0),"")</f>
        <v/>
      </c>
      <c r="AD585" s="121"/>
      <c r="AE585" s="121"/>
      <c r="AF585" s="122">
        <f t="shared" si="75"/>
        <v>0</v>
      </c>
      <c r="AG585" s="123"/>
      <c r="AH585" s="124">
        <v>0</v>
      </c>
      <c r="AI585" s="124">
        <v>0</v>
      </c>
      <c r="AJ585" s="124">
        <v>0</v>
      </c>
      <c r="AK585" s="124">
        <v>0</v>
      </c>
      <c r="AL585" s="124">
        <v>0</v>
      </c>
      <c r="AM585" s="124">
        <v>0</v>
      </c>
      <c r="AN585" s="124">
        <v>0</v>
      </c>
      <c r="AO585" s="124">
        <v>0</v>
      </c>
      <c r="AP585" s="124">
        <v>0</v>
      </c>
      <c r="AQ585" s="124">
        <v>0</v>
      </c>
      <c r="AR585" s="124">
        <v>0</v>
      </c>
      <c r="AS585" s="124">
        <v>0</v>
      </c>
      <c r="AT585" s="125">
        <f t="shared" si="76"/>
        <v>0</v>
      </c>
      <c r="AU585" s="125">
        <f t="shared" si="77"/>
        <v>0</v>
      </c>
      <c r="AV585" s="125">
        <f t="shared" si="78"/>
        <v>0</v>
      </c>
      <c r="AW585" s="125">
        <f t="shared" si="79"/>
        <v>0</v>
      </c>
    </row>
    <row r="586" spans="1:49" s="126" customFormat="1" ht="97.15" customHeight="1" x14ac:dyDescent="0.25">
      <c r="A586" s="113"/>
      <c r="B586" s="114"/>
      <c r="C586" s="115"/>
      <c r="D586" s="116" t="str">
        <f>IFERROR(+VLOOKUP(C586,[1]BASE!$Q$4:$R$241,2,0),"")</f>
        <v/>
      </c>
      <c r="E586" s="116" t="str">
        <f>IFERROR(+VLOOKUP(C586,[1]BASE!$H$4:$N$241,3,0),"")</f>
        <v/>
      </c>
      <c r="F586" s="116" t="str">
        <f>IFERROR(+VLOOKUP(C586,[1]BASE!$H$4:$N$241,4,0),"")</f>
        <v/>
      </c>
      <c r="G586" s="114"/>
      <c r="H586" s="117" t="str">
        <f>+IFERROR(VLOOKUP(G586,[1]BASE!$AL$4:$AM$31,2,0),"")</f>
        <v/>
      </c>
      <c r="I586" s="116" t="str">
        <f>IFERROR(+VLOOKUP(C586,[1]BASE!$AC$4:$AD$176,2,0),"")</f>
        <v/>
      </c>
      <c r="J586" s="115"/>
      <c r="K586" s="114"/>
      <c r="L586" s="116" t="str">
        <f t="shared" si="72"/>
        <v/>
      </c>
      <c r="M586" s="114"/>
      <c r="N586" s="114"/>
      <c r="O586" s="114"/>
      <c r="P586" s="114"/>
      <c r="Q586" s="114"/>
      <c r="R586" s="114"/>
      <c r="S586" s="114"/>
      <c r="T586" s="114"/>
      <c r="U586" s="114"/>
      <c r="V586" s="115"/>
      <c r="W586" s="114"/>
      <c r="X586" s="116" t="str">
        <f t="shared" si="73"/>
        <v/>
      </c>
      <c r="Y586" s="114"/>
      <c r="Z586" s="119"/>
      <c r="AA586" s="120" t="str">
        <f t="shared" si="74"/>
        <v/>
      </c>
      <c r="AB586" s="114"/>
      <c r="AC586" s="116" t="str">
        <f>IFERROR(+VLOOKUP(Z586,[1]BASE!$Z$4:$AA$246,2,0),"")</f>
        <v/>
      </c>
      <c r="AD586" s="121"/>
      <c r="AE586" s="121"/>
      <c r="AF586" s="122">
        <f t="shared" si="75"/>
        <v>0</v>
      </c>
      <c r="AG586" s="123"/>
      <c r="AH586" s="124">
        <v>0</v>
      </c>
      <c r="AI586" s="124">
        <v>0</v>
      </c>
      <c r="AJ586" s="124">
        <v>0</v>
      </c>
      <c r="AK586" s="124">
        <v>0</v>
      </c>
      <c r="AL586" s="124">
        <v>0</v>
      </c>
      <c r="AM586" s="124">
        <v>0</v>
      </c>
      <c r="AN586" s="124">
        <v>0</v>
      </c>
      <c r="AO586" s="124">
        <v>0</v>
      </c>
      <c r="AP586" s="124">
        <v>0</v>
      </c>
      <c r="AQ586" s="124">
        <v>0</v>
      </c>
      <c r="AR586" s="124">
        <v>0</v>
      </c>
      <c r="AS586" s="124">
        <v>0</v>
      </c>
      <c r="AT586" s="125">
        <f t="shared" si="76"/>
        <v>0</v>
      </c>
      <c r="AU586" s="125">
        <f t="shared" si="77"/>
        <v>0</v>
      </c>
      <c r="AV586" s="125">
        <f t="shared" si="78"/>
        <v>0</v>
      </c>
      <c r="AW586" s="125">
        <f t="shared" si="79"/>
        <v>0</v>
      </c>
    </row>
    <row r="587" spans="1:49" s="126" customFormat="1" ht="97.15" customHeight="1" x14ac:dyDescent="0.25">
      <c r="A587" s="113"/>
      <c r="B587" s="114"/>
      <c r="C587" s="115"/>
      <c r="D587" s="116" t="str">
        <f>IFERROR(+VLOOKUP(C587,[1]BASE!$Q$4:$R$241,2,0),"")</f>
        <v/>
      </c>
      <c r="E587" s="116" t="str">
        <f>IFERROR(+VLOOKUP(C587,[1]BASE!$H$4:$N$241,3,0),"")</f>
        <v/>
      </c>
      <c r="F587" s="116" t="str">
        <f>IFERROR(+VLOOKUP(C587,[1]BASE!$H$4:$N$241,4,0),"")</f>
        <v/>
      </c>
      <c r="G587" s="114"/>
      <c r="H587" s="117" t="str">
        <f>+IFERROR(VLOOKUP(G587,[1]BASE!$AL$4:$AM$31,2,0),"")</f>
        <v/>
      </c>
      <c r="I587" s="116" t="str">
        <f>IFERROR(+VLOOKUP(C587,[1]BASE!$AC$4:$AD$176,2,0),"")</f>
        <v/>
      </c>
      <c r="J587" s="115"/>
      <c r="K587" s="114"/>
      <c r="L587" s="116" t="str">
        <f t="shared" si="72"/>
        <v/>
      </c>
      <c r="M587" s="114"/>
      <c r="N587" s="114"/>
      <c r="O587" s="114"/>
      <c r="P587" s="114"/>
      <c r="Q587" s="114"/>
      <c r="R587" s="114"/>
      <c r="S587" s="114"/>
      <c r="T587" s="114"/>
      <c r="U587" s="114"/>
      <c r="V587" s="115"/>
      <c r="W587" s="114"/>
      <c r="X587" s="116" t="str">
        <f t="shared" si="73"/>
        <v/>
      </c>
      <c r="Y587" s="114"/>
      <c r="Z587" s="119"/>
      <c r="AA587" s="120" t="str">
        <f t="shared" si="74"/>
        <v/>
      </c>
      <c r="AB587" s="114"/>
      <c r="AC587" s="116" t="str">
        <f>IFERROR(+VLOOKUP(Z587,[1]BASE!$Z$4:$AA$246,2,0),"")</f>
        <v/>
      </c>
      <c r="AD587" s="121"/>
      <c r="AE587" s="121"/>
      <c r="AF587" s="122">
        <f t="shared" si="75"/>
        <v>0</v>
      </c>
      <c r="AG587" s="123"/>
      <c r="AH587" s="124">
        <v>0</v>
      </c>
      <c r="AI587" s="124">
        <v>0</v>
      </c>
      <c r="AJ587" s="124">
        <v>0</v>
      </c>
      <c r="AK587" s="124">
        <v>0</v>
      </c>
      <c r="AL587" s="124">
        <v>0</v>
      </c>
      <c r="AM587" s="124">
        <v>0</v>
      </c>
      <c r="AN587" s="124">
        <v>0</v>
      </c>
      <c r="AO587" s="124">
        <v>0</v>
      </c>
      <c r="AP587" s="124">
        <v>0</v>
      </c>
      <c r="AQ587" s="124">
        <v>0</v>
      </c>
      <c r="AR587" s="124">
        <v>0</v>
      </c>
      <c r="AS587" s="124">
        <v>0</v>
      </c>
      <c r="AT587" s="125">
        <f t="shared" si="76"/>
        <v>0</v>
      </c>
      <c r="AU587" s="125">
        <f t="shared" si="77"/>
        <v>0</v>
      </c>
      <c r="AV587" s="125">
        <f t="shared" si="78"/>
        <v>0</v>
      </c>
      <c r="AW587" s="125">
        <f t="shared" si="79"/>
        <v>0</v>
      </c>
    </row>
    <row r="588" spans="1:49" s="126" customFormat="1" ht="97.15" customHeight="1" x14ac:dyDescent="0.25">
      <c r="A588" s="113"/>
      <c r="B588" s="114"/>
      <c r="C588" s="115"/>
      <c r="D588" s="116" t="str">
        <f>IFERROR(+VLOOKUP(C588,[1]BASE!$Q$4:$R$241,2,0),"")</f>
        <v/>
      </c>
      <c r="E588" s="116" t="str">
        <f>IFERROR(+VLOOKUP(C588,[1]BASE!$H$4:$N$241,3,0),"")</f>
        <v/>
      </c>
      <c r="F588" s="116" t="str">
        <f>IFERROR(+VLOOKUP(C588,[1]BASE!$H$4:$N$241,4,0),"")</f>
        <v/>
      </c>
      <c r="G588" s="114"/>
      <c r="H588" s="117" t="str">
        <f>+IFERROR(VLOOKUP(G588,[1]BASE!$AL$4:$AM$31,2,0),"")</f>
        <v/>
      </c>
      <c r="I588" s="116" t="str">
        <f>IFERROR(+VLOOKUP(C588,[1]BASE!$AC$4:$AD$176,2,0),"")</f>
        <v/>
      </c>
      <c r="J588" s="115"/>
      <c r="K588" s="114"/>
      <c r="L588" s="116" t="str">
        <f t="shared" si="72"/>
        <v/>
      </c>
      <c r="M588" s="114"/>
      <c r="N588" s="114"/>
      <c r="O588" s="114"/>
      <c r="P588" s="114"/>
      <c r="Q588" s="114"/>
      <c r="R588" s="114"/>
      <c r="S588" s="114"/>
      <c r="T588" s="114"/>
      <c r="U588" s="114"/>
      <c r="V588" s="115"/>
      <c r="W588" s="114"/>
      <c r="X588" s="116" t="str">
        <f t="shared" si="73"/>
        <v/>
      </c>
      <c r="Y588" s="114"/>
      <c r="Z588" s="119"/>
      <c r="AA588" s="120" t="str">
        <f t="shared" si="74"/>
        <v/>
      </c>
      <c r="AB588" s="114"/>
      <c r="AC588" s="116" t="str">
        <f>IFERROR(+VLOOKUP(Z588,[1]BASE!$Z$4:$AA$246,2,0),"")</f>
        <v/>
      </c>
      <c r="AD588" s="121"/>
      <c r="AE588" s="121"/>
      <c r="AF588" s="122">
        <f t="shared" si="75"/>
        <v>0</v>
      </c>
      <c r="AG588" s="123"/>
      <c r="AH588" s="124">
        <v>0</v>
      </c>
      <c r="AI588" s="124">
        <v>0</v>
      </c>
      <c r="AJ588" s="124">
        <v>0</v>
      </c>
      <c r="AK588" s="124">
        <v>0</v>
      </c>
      <c r="AL588" s="124">
        <v>0</v>
      </c>
      <c r="AM588" s="124">
        <v>0</v>
      </c>
      <c r="AN588" s="124">
        <v>0</v>
      </c>
      <c r="AO588" s="124">
        <v>0</v>
      </c>
      <c r="AP588" s="124">
        <v>0</v>
      </c>
      <c r="AQ588" s="124">
        <v>0</v>
      </c>
      <c r="AR588" s="124">
        <v>0</v>
      </c>
      <c r="AS588" s="124">
        <v>0</v>
      </c>
      <c r="AT588" s="125">
        <f t="shared" si="76"/>
        <v>0</v>
      </c>
      <c r="AU588" s="125">
        <f t="shared" si="77"/>
        <v>0</v>
      </c>
      <c r="AV588" s="125">
        <f t="shared" si="78"/>
        <v>0</v>
      </c>
      <c r="AW588" s="125">
        <f t="shared" si="79"/>
        <v>0</v>
      </c>
    </row>
    <row r="589" spans="1:49" s="126" customFormat="1" ht="97.15" customHeight="1" x14ac:dyDescent="0.25">
      <c r="A589" s="113"/>
      <c r="B589" s="114"/>
      <c r="C589" s="115"/>
      <c r="D589" s="116" t="str">
        <f>IFERROR(+VLOOKUP(C589,[1]BASE!$Q$4:$R$241,2,0),"")</f>
        <v/>
      </c>
      <c r="E589" s="116" t="str">
        <f>IFERROR(+VLOOKUP(C589,[1]BASE!$H$4:$N$241,3,0),"")</f>
        <v/>
      </c>
      <c r="F589" s="116" t="str">
        <f>IFERROR(+VLOOKUP(C589,[1]BASE!$H$4:$N$241,4,0),"")</f>
        <v/>
      </c>
      <c r="G589" s="114"/>
      <c r="H589" s="117" t="str">
        <f>+IFERROR(VLOOKUP(G589,[1]BASE!$AL$4:$AM$31,2,0),"")</f>
        <v/>
      </c>
      <c r="I589" s="116" t="str">
        <f>IFERROR(+VLOOKUP(C589,[1]BASE!$AC$4:$AD$176,2,0),"")</f>
        <v/>
      </c>
      <c r="J589" s="115"/>
      <c r="K589" s="114"/>
      <c r="L589" s="116" t="str">
        <f t="shared" si="72"/>
        <v/>
      </c>
      <c r="M589" s="114"/>
      <c r="N589" s="114"/>
      <c r="O589" s="114"/>
      <c r="P589" s="114"/>
      <c r="Q589" s="114"/>
      <c r="R589" s="114"/>
      <c r="S589" s="114"/>
      <c r="T589" s="114"/>
      <c r="U589" s="114"/>
      <c r="V589" s="115"/>
      <c r="W589" s="114"/>
      <c r="X589" s="116" t="str">
        <f t="shared" si="73"/>
        <v/>
      </c>
      <c r="Y589" s="114"/>
      <c r="Z589" s="119"/>
      <c r="AA589" s="120" t="str">
        <f t="shared" si="74"/>
        <v/>
      </c>
      <c r="AB589" s="114"/>
      <c r="AC589" s="116" t="str">
        <f>IFERROR(+VLOOKUP(Z589,[1]BASE!$Z$4:$AA$246,2,0),"")</f>
        <v/>
      </c>
      <c r="AD589" s="121"/>
      <c r="AE589" s="121"/>
      <c r="AF589" s="122">
        <f t="shared" si="75"/>
        <v>0</v>
      </c>
      <c r="AG589" s="123"/>
      <c r="AH589" s="124">
        <v>0</v>
      </c>
      <c r="AI589" s="124">
        <v>0</v>
      </c>
      <c r="AJ589" s="124">
        <v>0</v>
      </c>
      <c r="AK589" s="124">
        <v>0</v>
      </c>
      <c r="AL589" s="124">
        <v>0</v>
      </c>
      <c r="AM589" s="124">
        <v>0</v>
      </c>
      <c r="AN589" s="124">
        <v>0</v>
      </c>
      <c r="AO589" s="124">
        <v>0</v>
      </c>
      <c r="AP589" s="124">
        <v>0</v>
      </c>
      <c r="AQ589" s="124">
        <v>0</v>
      </c>
      <c r="AR589" s="124">
        <v>0</v>
      </c>
      <c r="AS589" s="124">
        <v>0</v>
      </c>
      <c r="AT589" s="125">
        <f t="shared" si="76"/>
        <v>0</v>
      </c>
      <c r="AU589" s="125">
        <f t="shared" si="77"/>
        <v>0</v>
      </c>
      <c r="AV589" s="125">
        <f t="shared" si="78"/>
        <v>0</v>
      </c>
      <c r="AW589" s="125">
        <f t="shared" si="79"/>
        <v>0</v>
      </c>
    </row>
    <row r="590" spans="1:49" s="126" customFormat="1" ht="97.15" customHeight="1" x14ac:dyDescent="0.25">
      <c r="A590" s="113"/>
      <c r="B590" s="114"/>
      <c r="C590" s="115"/>
      <c r="D590" s="116" t="str">
        <f>IFERROR(+VLOOKUP(C590,[1]BASE!$Q$4:$R$241,2,0),"")</f>
        <v/>
      </c>
      <c r="E590" s="116" t="str">
        <f>IFERROR(+VLOOKUP(C590,[1]BASE!$H$4:$N$241,3,0),"")</f>
        <v/>
      </c>
      <c r="F590" s="116" t="str">
        <f>IFERROR(+VLOOKUP(C590,[1]BASE!$H$4:$N$241,4,0),"")</f>
        <v/>
      </c>
      <c r="G590" s="114"/>
      <c r="H590" s="117" t="str">
        <f>+IFERROR(VLOOKUP(G590,[1]BASE!$AL$4:$AM$31,2,0),"")</f>
        <v/>
      </c>
      <c r="I590" s="116" t="str">
        <f>IFERROR(+VLOOKUP(C590,[1]BASE!$AC$4:$AD$176,2,0),"")</f>
        <v/>
      </c>
      <c r="J590" s="115"/>
      <c r="K590" s="114"/>
      <c r="L590" s="116" t="str">
        <f t="shared" si="72"/>
        <v/>
      </c>
      <c r="M590" s="114"/>
      <c r="N590" s="114"/>
      <c r="O590" s="114"/>
      <c r="P590" s="114"/>
      <c r="Q590" s="114"/>
      <c r="R590" s="114"/>
      <c r="S590" s="114"/>
      <c r="T590" s="114"/>
      <c r="U590" s="114"/>
      <c r="V590" s="115"/>
      <c r="W590" s="114"/>
      <c r="X590" s="116" t="str">
        <f t="shared" si="73"/>
        <v/>
      </c>
      <c r="Y590" s="114"/>
      <c r="Z590" s="119"/>
      <c r="AA590" s="120" t="str">
        <f t="shared" si="74"/>
        <v/>
      </c>
      <c r="AB590" s="114"/>
      <c r="AC590" s="116" t="str">
        <f>IFERROR(+VLOOKUP(Z590,[1]BASE!$Z$4:$AA$246,2,0),"")</f>
        <v/>
      </c>
      <c r="AD590" s="121"/>
      <c r="AE590" s="121"/>
      <c r="AF590" s="122">
        <f t="shared" si="75"/>
        <v>0</v>
      </c>
      <c r="AG590" s="123"/>
      <c r="AH590" s="124">
        <v>0</v>
      </c>
      <c r="AI590" s="124">
        <v>0</v>
      </c>
      <c r="AJ590" s="124">
        <v>0</v>
      </c>
      <c r="AK590" s="124">
        <v>0</v>
      </c>
      <c r="AL590" s="124">
        <v>0</v>
      </c>
      <c r="AM590" s="124">
        <v>0</v>
      </c>
      <c r="AN590" s="124">
        <v>0</v>
      </c>
      <c r="AO590" s="124">
        <v>0</v>
      </c>
      <c r="AP590" s="124">
        <v>0</v>
      </c>
      <c r="AQ590" s="124">
        <v>0</v>
      </c>
      <c r="AR590" s="124">
        <v>0</v>
      </c>
      <c r="AS590" s="124">
        <v>0</v>
      </c>
      <c r="AT590" s="125">
        <f t="shared" si="76"/>
        <v>0</v>
      </c>
      <c r="AU590" s="125">
        <f t="shared" si="77"/>
        <v>0</v>
      </c>
      <c r="AV590" s="125">
        <f t="shared" si="78"/>
        <v>0</v>
      </c>
      <c r="AW590" s="125">
        <f t="shared" si="79"/>
        <v>0</v>
      </c>
    </row>
    <row r="591" spans="1:49" s="126" customFormat="1" ht="97.15" customHeight="1" x14ac:dyDescent="0.25">
      <c r="A591" s="113"/>
      <c r="B591" s="114"/>
      <c r="C591" s="115"/>
      <c r="D591" s="116" t="str">
        <f>IFERROR(+VLOOKUP(C591,[1]BASE!$Q$4:$R$241,2,0),"")</f>
        <v/>
      </c>
      <c r="E591" s="116" t="str">
        <f>IFERROR(+VLOOKUP(C591,[1]BASE!$H$4:$N$241,3,0),"")</f>
        <v/>
      </c>
      <c r="F591" s="116" t="str">
        <f>IFERROR(+VLOOKUP(C591,[1]BASE!$H$4:$N$241,4,0),"")</f>
        <v/>
      </c>
      <c r="G591" s="114"/>
      <c r="H591" s="117" t="str">
        <f>+IFERROR(VLOOKUP(G591,[1]BASE!$AL$4:$AM$31,2,0),"")</f>
        <v/>
      </c>
      <c r="I591" s="116" t="str">
        <f>IFERROR(+VLOOKUP(C591,[1]BASE!$AC$4:$AD$176,2,0),"")</f>
        <v/>
      </c>
      <c r="J591" s="115"/>
      <c r="K591" s="114"/>
      <c r="L591" s="116" t="str">
        <f t="shared" si="72"/>
        <v/>
      </c>
      <c r="M591" s="114"/>
      <c r="N591" s="114"/>
      <c r="O591" s="114"/>
      <c r="P591" s="114"/>
      <c r="Q591" s="114"/>
      <c r="R591" s="114"/>
      <c r="S591" s="114"/>
      <c r="T591" s="114"/>
      <c r="U591" s="114"/>
      <c r="V591" s="115"/>
      <c r="W591" s="114"/>
      <c r="X591" s="116" t="str">
        <f t="shared" si="73"/>
        <v/>
      </c>
      <c r="Y591" s="114"/>
      <c r="Z591" s="119"/>
      <c r="AA591" s="120" t="str">
        <f t="shared" si="74"/>
        <v/>
      </c>
      <c r="AB591" s="114"/>
      <c r="AC591" s="116" t="str">
        <f>IFERROR(+VLOOKUP(Z591,[1]BASE!$Z$4:$AA$246,2,0),"")</f>
        <v/>
      </c>
      <c r="AD591" s="121"/>
      <c r="AE591" s="121"/>
      <c r="AF591" s="122">
        <f t="shared" si="75"/>
        <v>0</v>
      </c>
      <c r="AG591" s="123"/>
      <c r="AH591" s="124">
        <v>0</v>
      </c>
      <c r="AI591" s="124">
        <v>0</v>
      </c>
      <c r="AJ591" s="124">
        <v>0</v>
      </c>
      <c r="AK591" s="124">
        <v>0</v>
      </c>
      <c r="AL591" s="124">
        <v>0</v>
      </c>
      <c r="AM591" s="124">
        <v>0</v>
      </c>
      <c r="AN591" s="124">
        <v>0</v>
      </c>
      <c r="AO591" s="124">
        <v>0</v>
      </c>
      <c r="AP591" s="124">
        <v>0</v>
      </c>
      <c r="AQ591" s="124">
        <v>0</v>
      </c>
      <c r="AR591" s="124">
        <v>0</v>
      </c>
      <c r="AS591" s="124">
        <v>0</v>
      </c>
      <c r="AT591" s="125">
        <f t="shared" si="76"/>
        <v>0</v>
      </c>
      <c r="AU591" s="125">
        <f t="shared" si="77"/>
        <v>0</v>
      </c>
      <c r="AV591" s="125">
        <f t="shared" si="78"/>
        <v>0</v>
      </c>
      <c r="AW591" s="125">
        <f t="shared" si="79"/>
        <v>0</v>
      </c>
    </row>
    <row r="592" spans="1:49" s="126" customFormat="1" ht="97.15" customHeight="1" x14ac:dyDescent="0.25">
      <c r="A592" s="113"/>
      <c r="B592" s="114"/>
      <c r="C592" s="115"/>
      <c r="D592" s="116" t="str">
        <f>IFERROR(+VLOOKUP(C592,[1]BASE!$Q$4:$R$241,2,0),"")</f>
        <v/>
      </c>
      <c r="E592" s="116" t="str">
        <f>IFERROR(+VLOOKUP(C592,[1]BASE!$H$4:$N$241,3,0),"")</f>
        <v/>
      </c>
      <c r="F592" s="116" t="str">
        <f>IFERROR(+VLOOKUP(C592,[1]BASE!$H$4:$N$241,4,0),"")</f>
        <v/>
      </c>
      <c r="G592" s="114"/>
      <c r="H592" s="117" t="str">
        <f>+IFERROR(VLOOKUP(G592,[1]BASE!$AL$4:$AM$31,2,0),"")</f>
        <v/>
      </c>
      <c r="I592" s="116" t="str">
        <f>IFERROR(+VLOOKUP(C592,[1]BASE!$AC$4:$AD$176,2,0),"")</f>
        <v/>
      </c>
      <c r="J592" s="115"/>
      <c r="K592" s="114"/>
      <c r="L592" s="116" t="str">
        <f t="shared" si="72"/>
        <v/>
      </c>
      <c r="M592" s="114"/>
      <c r="N592" s="114"/>
      <c r="O592" s="114"/>
      <c r="P592" s="114"/>
      <c r="Q592" s="114"/>
      <c r="R592" s="114"/>
      <c r="S592" s="114"/>
      <c r="T592" s="114"/>
      <c r="U592" s="114"/>
      <c r="V592" s="115"/>
      <c r="W592" s="114"/>
      <c r="X592" s="116" t="str">
        <f t="shared" si="73"/>
        <v/>
      </c>
      <c r="Y592" s="114"/>
      <c r="Z592" s="119"/>
      <c r="AA592" s="120" t="str">
        <f t="shared" si="74"/>
        <v/>
      </c>
      <c r="AB592" s="114"/>
      <c r="AC592" s="116" t="str">
        <f>IFERROR(+VLOOKUP(Z592,[1]BASE!$Z$4:$AA$246,2,0),"")</f>
        <v/>
      </c>
      <c r="AD592" s="121"/>
      <c r="AE592" s="121"/>
      <c r="AF592" s="122">
        <f t="shared" si="75"/>
        <v>0</v>
      </c>
      <c r="AG592" s="123"/>
      <c r="AH592" s="124">
        <v>0</v>
      </c>
      <c r="AI592" s="124">
        <v>0</v>
      </c>
      <c r="AJ592" s="124">
        <v>0</v>
      </c>
      <c r="AK592" s="124">
        <v>0</v>
      </c>
      <c r="AL592" s="124">
        <v>0</v>
      </c>
      <c r="AM592" s="124">
        <v>0</v>
      </c>
      <c r="AN592" s="124">
        <v>0</v>
      </c>
      <c r="AO592" s="124">
        <v>0</v>
      </c>
      <c r="AP592" s="124">
        <v>0</v>
      </c>
      <c r="AQ592" s="124">
        <v>0</v>
      </c>
      <c r="AR592" s="124">
        <v>0</v>
      </c>
      <c r="AS592" s="124">
        <v>0</v>
      </c>
      <c r="AT592" s="125">
        <f t="shared" si="76"/>
        <v>0</v>
      </c>
      <c r="AU592" s="125">
        <f t="shared" si="77"/>
        <v>0</v>
      </c>
      <c r="AV592" s="125">
        <f t="shared" si="78"/>
        <v>0</v>
      </c>
      <c r="AW592" s="125">
        <f t="shared" si="79"/>
        <v>0</v>
      </c>
    </row>
    <row r="593" spans="1:49" s="126" customFormat="1" ht="97.15" customHeight="1" x14ac:dyDescent="0.25">
      <c r="A593" s="113"/>
      <c r="B593" s="114"/>
      <c r="C593" s="115"/>
      <c r="D593" s="116" t="str">
        <f>IFERROR(+VLOOKUP(C593,[1]BASE!$Q$4:$R$241,2,0),"")</f>
        <v/>
      </c>
      <c r="E593" s="116" t="str">
        <f>IFERROR(+VLOOKUP(C593,[1]BASE!$H$4:$N$241,3,0),"")</f>
        <v/>
      </c>
      <c r="F593" s="116" t="str">
        <f>IFERROR(+VLOOKUP(C593,[1]BASE!$H$4:$N$241,4,0),"")</f>
        <v/>
      </c>
      <c r="G593" s="114"/>
      <c r="H593" s="117" t="str">
        <f>+IFERROR(VLOOKUP(G593,[1]BASE!$AL$4:$AM$31,2,0),"")</f>
        <v/>
      </c>
      <c r="I593" s="116" t="str">
        <f>IFERROR(+VLOOKUP(C593,[1]BASE!$AC$4:$AD$176,2,0),"")</f>
        <v/>
      </c>
      <c r="J593" s="115"/>
      <c r="K593" s="114"/>
      <c r="L593" s="116" t="str">
        <f t="shared" si="72"/>
        <v/>
      </c>
      <c r="M593" s="114"/>
      <c r="N593" s="114"/>
      <c r="O593" s="114"/>
      <c r="P593" s="114"/>
      <c r="Q593" s="114"/>
      <c r="R593" s="114"/>
      <c r="S593" s="114"/>
      <c r="T593" s="114"/>
      <c r="U593" s="114"/>
      <c r="V593" s="115"/>
      <c r="W593" s="114"/>
      <c r="X593" s="116" t="str">
        <f t="shared" si="73"/>
        <v/>
      </c>
      <c r="Y593" s="114"/>
      <c r="Z593" s="119"/>
      <c r="AA593" s="120" t="str">
        <f t="shared" si="74"/>
        <v/>
      </c>
      <c r="AB593" s="114"/>
      <c r="AC593" s="116" t="str">
        <f>IFERROR(+VLOOKUP(Z593,[1]BASE!$Z$4:$AA$246,2,0),"")</f>
        <v/>
      </c>
      <c r="AD593" s="121"/>
      <c r="AE593" s="121"/>
      <c r="AF593" s="122">
        <f t="shared" si="75"/>
        <v>0</v>
      </c>
      <c r="AG593" s="123"/>
      <c r="AH593" s="124">
        <v>0</v>
      </c>
      <c r="AI593" s="124">
        <v>0</v>
      </c>
      <c r="AJ593" s="124">
        <v>0</v>
      </c>
      <c r="AK593" s="124">
        <v>0</v>
      </c>
      <c r="AL593" s="124">
        <v>0</v>
      </c>
      <c r="AM593" s="124">
        <v>0</v>
      </c>
      <c r="AN593" s="124">
        <v>0</v>
      </c>
      <c r="AO593" s="124">
        <v>0</v>
      </c>
      <c r="AP593" s="124">
        <v>0</v>
      </c>
      <c r="AQ593" s="124">
        <v>0</v>
      </c>
      <c r="AR593" s="124">
        <v>0</v>
      </c>
      <c r="AS593" s="124">
        <v>0</v>
      </c>
      <c r="AT593" s="125">
        <f t="shared" si="76"/>
        <v>0</v>
      </c>
      <c r="AU593" s="125">
        <f t="shared" si="77"/>
        <v>0</v>
      </c>
      <c r="AV593" s="125">
        <f t="shared" si="78"/>
        <v>0</v>
      </c>
      <c r="AW593" s="125">
        <f t="shared" si="79"/>
        <v>0</v>
      </c>
    </row>
    <row r="594" spans="1:49" s="126" customFormat="1" ht="97.15" customHeight="1" x14ac:dyDescent="0.25">
      <c r="A594" s="113"/>
      <c r="B594" s="114"/>
      <c r="C594" s="115"/>
      <c r="D594" s="116" t="str">
        <f>IFERROR(+VLOOKUP(C594,[1]BASE!$Q$4:$R$241,2,0),"")</f>
        <v/>
      </c>
      <c r="E594" s="116" t="str">
        <f>IFERROR(+VLOOKUP(C594,[1]BASE!$H$4:$N$241,3,0),"")</f>
        <v/>
      </c>
      <c r="F594" s="116" t="str">
        <f>IFERROR(+VLOOKUP(C594,[1]BASE!$H$4:$N$241,4,0),"")</f>
        <v/>
      </c>
      <c r="G594" s="114"/>
      <c r="H594" s="117" t="str">
        <f>+IFERROR(VLOOKUP(G594,[1]BASE!$AL$4:$AM$31,2,0),"")</f>
        <v/>
      </c>
      <c r="I594" s="116" t="str">
        <f>IFERROR(+VLOOKUP(C594,[1]BASE!$AC$4:$AD$176,2,0),"")</f>
        <v/>
      </c>
      <c r="J594" s="115"/>
      <c r="K594" s="114"/>
      <c r="L594" s="116" t="str">
        <f t="shared" si="72"/>
        <v/>
      </c>
      <c r="M594" s="114"/>
      <c r="N594" s="114"/>
      <c r="O594" s="114"/>
      <c r="P594" s="114"/>
      <c r="Q594" s="114"/>
      <c r="R594" s="114"/>
      <c r="S594" s="114"/>
      <c r="T594" s="114"/>
      <c r="U594" s="114"/>
      <c r="V594" s="115"/>
      <c r="W594" s="114"/>
      <c r="X594" s="116" t="str">
        <f t="shared" si="73"/>
        <v/>
      </c>
      <c r="Y594" s="114"/>
      <c r="Z594" s="119"/>
      <c r="AA594" s="120" t="str">
        <f t="shared" si="74"/>
        <v/>
      </c>
      <c r="AB594" s="114"/>
      <c r="AC594" s="116" t="str">
        <f>IFERROR(+VLOOKUP(Z594,[1]BASE!$Z$4:$AA$246,2,0),"")</f>
        <v/>
      </c>
      <c r="AD594" s="121"/>
      <c r="AE594" s="121"/>
      <c r="AF594" s="122">
        <f t="shared" si="75"/>
        <v>0</v>
      </c>
      <c r="AG594" s="123"/>
      <c r="AH594" s="124">
        <v>0</v>
      </c>
      <c r="AI594" s="124">
        <v>0</v>
      </c>
      <c r="AJ594" s="124">
        <v>0</v>
      </c>
      <c r="AK594" s="124">
        <v>0</v>
      </c>
      <c r="AL594" s="124">
        <v>0</v>
      </c>
      <c r="AM594" s="124">
        <v>0</v>
      </c>
      <c r="AN594" s="124">
        <v>0</v>
      </c>
      <c r="AO594" s="124">
        <v>0</v>
      </c>
      <c r="AP594" s="124">
        <v>0</v>
      </c>
      <c r="AQ594" s="124">
        <v>0</v>
      </c>
      <c r="AR594" s="124">
        <v>0</v>
      </c>
      <c r="AS594" s="124">
        <v>0</v>
      </c>
      <c r="AT594" s="125">
        <f t="shared" si="76"/>
        <v>0</v>
      </c>
      <c r="AU594" s="125">
        <f t="shared" si="77"/>
        <v>0</v>
      </c>
      <c r="AV594" s="125">
        <f t="shared" si="78"/>
        <v>0</v>
      </c>
      <c r="AW594" s="125">
        <f t="shared" si="79"/>
        <v>0</v>
      </c>
    </row>
    <row r="595" spans="1:49" s="126" customFormat="1" ht="97.15" customHeight="1" x14ac:dyDescent="0.25">
      <c r="A595" s="113"/>
      <c r="B595" s="114"/>
      <c r="C595" s="115"/>
      <c r="D595" s="116" t="str">
        <f>IFERROR(+VLOOKUP(C595,[1]BASE!$Q$4:$R$241,2,0),"")</f>
        <v/>
      </c>
      <c r="E595" s="116" t="str">
        <f>IFERROR(+VLOOKUP(C595,[1]BASE!$H$4:$N$241,3,0),"")</f>
        <v/>
      </c>
      <c r="F595" s="116" t="str">
        <f>IFERROR(+VLOOKUP(C595,[1]BASE!$H$4:$N$241,4,0),"")</f>
        <v/>
      </c>
      <c r="G595" s="114"/>
      <c r="H595" s="117" t="str">
        <f>+IFERROR(VLOOKUP(G595,[1]BASE!$AL$4:$AM$31,2,0),"")</f>
        <v/>
      </c>
      <c r="I595" s="116" t="str">
        <f>IFERROR(+VLOOKUP(C595,[1]BASE!$AC$4:$AD$176,2,0),"")</f>
        <v/>
      </c>
      <c r="J595" s="115"/>
      <c r="K595" s="114"/>
      <c r="L595" s="116" t="str">
        <f t="shared" si="72"/>
        <v/>
      </c>
      <c r="M595" s="114"/>
      <c r="N595" s="114"/>
      <c r="O595" s="114"/>
      <c r="P595" s="114"/>
      <c r="Q595" s="114"/>
      <c r="R595" s="114"/>
      <c r="S595" s="114"/>
      <c r="T595" s="114"/>
      <c r="U595" s="114"/>
      <c r="V595" s="115"/>
      <c r="W595" s="114"/>
      <c r="X595" s="116" t="str">
        <f t="shared" si="73"/>
        <v/>
      </c>
      <c r="Y595" s="114"/>
      <c r="Z595" s="119"/>
      <c r="AA595" s="120" t="str">
        <f t="shared" si="74"/>
        <v/>
      </c>
      <c r="AB595" s="114"/>
      <c r="AC595" s="116" t="str">
        <f>IFERROR(+VLOOKUP(Z595,[1]BASE!$Z$4:$AA$246,2,0),"")</f>
        <v/>
      </c>
      <c r="AD595" s="121"/>
      <c r="AE595" s="121"/>
      <c r="AF595" s="122">
        <f t="shared" si="75"/>
        <v>0</v>
      </c>
      <c r="AG595" s="123"/>
      <c r="AH595" s="124">
        <v>0</v>
      </c>
      <c r="AI595" s="124">
        <v>0</v>
      </c>
      <c r="AJ595" s="124">
        <v>0</v>
      </c>
      <c r="AK595" s="124">
        <v>0</v>
      </c>
      <c r="AL595" s="124">
        <v>0</v>
      </c>
      <c r="AM595" s="124">
        <v>0</v>
      </c>
      <c r="AN595" s="124">
        <v>0</v>
      </c>
      <c r="AO595" s="124">
        <v>0</v>
      </c>
      <c r="AP595" s="124">
        <v>0</v>
      </c>
      <c r="AQ595" s="124">
        <v>0</v>
      </c>
      <c r="AR595" s="124">
        <v>0</v>
      </c>
      <c r="AS595" s="124">
        <v>0</v>
      </c>
      <c r="AT595" s="125">
        <f t="shared" si="76"/>
        <v>0</v>
      </c>
      <c r="AU595" s="125">
        <f t="shared" si="77"/>
        <v>0</v>
      </c>
      <c r="AV595" s="125">
        <f t="shared" si="78"/>
        <v>0</v>
      </c>
      <c r="AW595" s="125">
        <f t="shared" si="79"/>
        <v>0</v>
      </c>
    </row>
    <row r="596" spans="1:49" s="126" customFormat="1" ht="97.15" customHeight="1" x14ac:dyDescent="0.25">
      <c r="A596" s="113"/>
      <c r="B596" s="114"/>
      <c r="C596" s="115"/>
      <c r="D596" s="116" t="str">
        <f>IFERROR(+VLOOKUP(C596,[1]BASE!$Q$4:$R$241,2,0),"")</f>
        <v/>
      </c>
      <c r="E596" s="116" t="str">
        <f>IFERROR(+VLOOKUP(C596,[1]BASE!$H$4:$N$241,3,0),"")</f>
        <v/>
      </c>
      <c r="F596" s="116" t="str">
        <f>IFERROR(+VLOOKUP(C596,[1]BASE!$H$4:$N$241,4,0),"")</f>
        <v/>
      </c>
      <c r="G596" s="114"/>
      <c r="H596" s="117" t="str">
        <f>+IFERROR(VLOOKUP(G596,[1]BASE!$AL$4:$AM$31,2,0),"")</f>
        <v/>
      </c>
      <c r="I596" s="116" t="str">
        <f>IFERROR(+VLOOKUP(C596,[1]BASE!$AC$4:$AD$176,2,0),"")</f>
        <v/>
      </c>
      <c r="J596" s="115"/>
      <c r="K596" s="114"/>
      <c r="L596" s="116" t="str">
        <f t="shared" si="72"/>
        <v/>
      </c>
      <c r="M596" s="114"/>
      <c r="N596" s="114"/>
      <c r="O596" s="114"/>
      <c r="P596" s="114"/>
      <c r="Q596" s="114"/>
      <c r="R596" s="114"/>
      <c r="S596" s="114"/>
      <c r="T596" s="114"/>
      <c r="U596" s="114"/>
      <c r="V596" s="115"/>
      <c r="W596" s="114"/>
      <c r="X596" s="116" t="str">
        <f t="shared" si="73"/>
        <v/>
      </c>
      <c r="Y596" s="114"/>
      <c r="Z596" s="119"/>
      <c r="AA596" s="120" t="str">
        <f t="shared" si="74"/>
        <v/>
      </c>
      <c r="AB596" s="114"/>
      <c r="AC596" s="116" t="str">
        <f>IFERROR(+VLOOKUP(Z596,[1]BASE!$Z$4:$AA$246,2,0),"")</f>
        <v/>
      </c>
      <c r="AD596" s="121"/>
      <c r="AE596" s="121"/>
      <c r="AF596" s="122">
        <f t="shared" si="75"/>
        <v>0</v>
      </c>
      <c r="AG596" s="123"/>
      <c r="AH596" s="124">
        <v>0</v>
      </c>
      <c r="AI596" s="124">
        <v>0</v>
      </c>
      <c r="AJ596" s="124">
        <v>0</v>
      </c>
      <c r="AK596" s="124">
        <v>0</v>
      </c>
      <c r="AL596" s="124">
        <v>0</v>
      </c>
      <c r="AM596" s="124">
        <v>0</v>
      </c>
      <c r="AN596" s="124">
        <v>0</v>
      </c>
      <c r="AO596" s="124">
        <v>0</v>
      </c>
      <c r="AP596" s="124">
        <v>0</v>
      </c>
      <c r="AQ596" s="124">
        <v>0</v>
      </c>
      <c r="AR596" s="124">
        <v>0</v>
      </c>
      <c r="AS596" s="124">
        <v>0</v>
      </c>
      <c r="AT596" s="125">
        <f t="shared" si="76"/>
        <v>0</v>
      </c>
      <c r="AU596" s="125">
        <f t="shared" si="77"/>
        <v>0</v>
      </c>
      <c r="AV596" s="125">
        <f t="shared" si="78"/>
        <v>0</v>
      </c>
      <c r="AW596" s="125">
        <f t="shared" si="79"/>
        <v>0</v>
      </c>
    </row>
    <row r="597" spans="1:49" s="126" customFormat="1" ht="97.15" customHeight="1" x14ac:dyDescent="0.25">
      <c r="A597" s="113"/>
      <c r="B597" s="114"/>
      <c r="C597" s="115"/>
      <c r="D597" s="116" t="str">
        <f>IFERROR(+VLOOKUP(C597,[1]BASE!$Q$4:$R$241,2,0),"")</f>
        <v/>
      </c>
      <c r="E597" s="116" t="str">
        <f>IFERROR(+VLOOKUP(C597,[1]BASE!$H$4:$N$241,3,0),"")</f>
        <v/>
      </c>
      <c r="F597" s="116" t="str">
        <f>IFERROR(+VLOOKUP(C597,[1]BASE!$H$4:$N$241,4,0),"")</f>
        <v/>
      </c>
      <c r="G597" s="114"/>
      <c r="H597" s="117" t="str">
        <f>+IFERROR(VLOOKUP(G597,[1]BASE!$AL$4:$AM$31,2,0),"")</f>
        <v/>
      </c>
      <c r="I597" s="116" t="str">
        <f>IFERROR(+VLOOKUP(C597,[1]BASE!$AC$4:$AD$176,2,0),"")</f>
        <v/>
      </c>
      <c r="J597" s="115"/>
      <c r="K597" s="114"/>
      <c r="L597" s="116" t="str">
        <f t="shared" si="72"/>
        <v/>
      </c>
      <c r="M597" s="114"/>
      <c r="N597" s="114"/>
      <c r="O597" s="114"/>
      <c r="P597" s="114"/>
      <c r="Q597" s="114"/>
      <c r="R597" s="114"/>
      <c r="S597" s="114"/>
      <c r="T597" s="114"/>
      <c r="U597" s="114"/>
      <c r="V597" s="115"/>
      <c r="W597" s="114"/>
      <c r="X597" s="116" t="str">
        <f t="shared" si="73"/>
        <v/>
      </c>
      <c r="Y597" s="114"/>
      <c r="Z597" s="119"/>
      <c r="AA597" s="120" t="str">
        <f t="shared" si="74"/>
        <v/>
      </c>
      <c r="AB597" s="114"/>
      <c r="AC597" s="116" t="str">
        <f>IFERROR(+VLOOKUP(Z597,[1]BASE!$Z$4:$AA$246,2,0),"")</f>
        <v/>
      </c>
      <c r="AD597" s="121"/>
      <c r="AE597" s="121"/>
      <c r="AF597" s="122">
        <f t="shared" si="75"/>
        <v>0</v>
      </c>
      <c r="AG597" s="123"/>
      <c r="AH597" s="124">
        <v>0</v>
      </c>
      <c r="AI597" s="124">
        <v>0</v>
      </c>
      <c r="AJ597" s="124">
        <v>0</v>
      </c>
      <c r="AK597" s="124">
        <v>0</v>
      </c>
      <c r="AL597" s="124">
        <v>0</v>
      </c>
      <c r="AM597" s="124">
        <v>0</v>
      </c>
      <c r="AN597" s="124">
        <v>0</v>
      </c>
      <c r="AO597" s="124">
        <v>0</v>
      </c>
      <c r="AP597" s="124">
        <v>0</v>
      </c>
      <c r="AQ597" s="124">
        <v>0</v>
      </c>
      <c r="AR597" s="124">
        <v>0</v>
      </c>
      <c r="AS597" s="124">
        <v>0</v>
      </c>
      <c r="AT597" s="125">
        <f t="shared" si="76"/>
        <v>0</v>
      </c>
      <c r="AU597" s="125">
        <f t="shared" si="77"/>
        <v>0</v>
      </c>
      <c r="AV597" s="125">
        <f t="shared" si="78"/>
        <v>0</v>
      </c>
      <c r="AW597" s="125">
        <f t="shared" si="79"/>
        <v>0</v>
      </c>
    </row>
    <row r="598" spans="1:49" s="126" customFormat="1" ht="97.15" customHeight="1" x14ac:dyDescent="0.25">
      <c r="A598" s="113"/>
      <c r="B598" s="114"/>
      <c r="C598" s="115"/>
      <c r="D598" s="116" t="str">
        <f>IFERROR(+VLOOKUP(C598,[1]BASE!$Q$4:$R$241,2,0),"")</f>
        <v/>
      </c>
      <c r="E598" s="116" t="str">
        <f>IFERROR(+VLOOKUP(C598,[1]BASE!$H$4:$N$241,3,0),"")</f>
        <v/>
      </c>
      <c r="F598" s="116" t="str">
        <f>IFERROR(+VLOOKUP(C598,[1]BASE!$H$4:$N$241,4,0),"")</f>
        <v/>
      </c>
      <c r="G598" s="114"/>
      <c r="H598" s="117" t="str">
        <f>+IFERROR(VLOOKUP(G598,[1]BASE!$AL$4:$AM$31,2,0),"")</f>
        <v/>
      </c>
      <c r="I598" s="116" t="str">
        <f>IFERROR(+VLOOKUP(C598,[1]BASE!$AC$4:$AD$176,2,0),"")</f>
        <v/>
      </c>
      <c r="J598" s="115"/>
      <c r="K598" s="114"/>
      <c r="L598" s="116" t="str">
        <f t="shared" si="72"/>
        <v/>
      </c>
      <c r="M598" s="114"/>
      <c r="N598" s="114"/>
      <c r="O598" s="114"/>
      <c r="P598" s="114"/>
      <c r="Q598" s="114"/>
      <c r="R598" s="114"/>
      <c r="S598" s="114"/>
      <c r="T598" s="114"/>
      <c r="U598" s="114"/>
      <c r="V598" s="115"/>
      <c r="W598" s="114"/>
      <c r="X598" s="116" t="str">
        <f t="shared" si="73"/>
        <v/>
      </c>
      <c r="Y598" s="114"/>
      <c r="Z598" s="119"/>
      <c r="AA598" s="120" t="str">
        <f t="shared" si="74"/>
        <v/>
      </c>
      <c r="AB598" s="114"/>
      <c r="AC598" s="116" t="str">
        <f>IFERROR(+VLOOKUP(Z598,[1]BASE!$Z$4:$AA$246,2,0),"")</f>
        <v/>
      </c>
      <c r="AD598" s="121"/>
      <c r="AE598" s="121"/>
      <c r="AF598" s="122">
        <f t="shared" si="75"/>
        <v>0</v>
      </c>
      <c r="AG598" s="123"/>
      <c r="AH598" s="124">
        <v>0</v>
      </c>
      <c r="AI598" s="124">
        <v>0</v>
      </c>
      <c r="AJ598" s="124">
        <v>0</v>
      </c>
      <c r="AK598" s="124">
        <v>0</v>
      </c>
      <c r="AL598" s="124">
        <v>0</v>
      </c>
      <c r="AM598" s="124">
        <v>0</v>
      </c>
      <c r="AN598" s="124">
        <v>0</v>
      </c>
      <c r="AO598" s="124">
        <v>0</v>
      </c>
      <c r="AP598" s="124">
        <v>0</v>
      </c>
      <c r="AQ598" s="124">
        <v>0</v>
      </c>
      <c r="AR598" s="124">
        <v>0</v>
      </c>
      <c r="AS598" s="124">
        <v>0</v>
      </c>
      <c r="AT598" s="125">
        <f t="shared" si="76"/>
        <v>0</v>
      </c>
      <c r="AU598" s="125">
        <f t="shared" si="77"/>
        <v>0</v>
      </c>
      <c r="AV598" s="125">
        <f t="shared" si="78"/>
        <v>0</v>
      </c>
      <c r="AW598" s="125">
        <f t="shared" si="79"/>
        <v>0</v>
      </c>
    </row>
    <row r="599" spans="1:49" s="126" customFormat="1" ht="97.15" customHeight="1" x14ac:dyDescent="0.25">
      <c r="A599" s="113"/>
      <c r="B599" s="114"/>
      <c r="C599" s="115"/>
      <c r="D599" s="116" t="str">
        <f>IFERROR(+VLOOKUP(C599,[1]BASE!$Q$4:$R$241,2,0),"")</f>
        <v/>
      </c>
      <c r="E599" s="116" t="str">
        <f>IFERROR(+VLOOKUP(C599,[1]BASE!$H$4:$N$241,3,0),"")</f>
        <v/>
      </c>
      <c r="F599" s="116" t="str">
        <f>IFERROR(+VLOOKUP(C599,[1]BASE!$H$4:$N$241,4,0),"")</f>
        <v/>
      </c>
      <c r="G599" s="114"/>
      <c r="H599" s="117" t="str">
        <f>+IFERROR(VLOOKUP(G599,[1]BASE!$AL$4:$AM$31,2,0),"")</f>
        <v/>
      </c>
      <c r="I599" s="116" t="str">
        <f>IFERROR(+VLOOKUP(C599,[1]BASE!$AC$4:$AD$176,2,0),"")</f>
        <v/>
      </c>
      <c r="J599" s="115"/>
      <c r="K599" s="114"/>
      <c r="L599" s="116" t="str">
        <f t="shared" si="72"/>
        <v/>
      </c>
      <c r="M599" s="114"/>
      <c r="N599" s="114"/>
      <c r="O599" s="114"/>
      <c r="P599" s="114"/>
      <c r="Q599" s="114"/>
      <c r="R599" s="114"/>
      <c r="S599" s="114"/>
      <c r="T599" s="114"/>
      <c r="U599" s="114"/>
      <c r="V599" s="115"/>
      <c r="W599" s="114"/>
      <c r="X599" s="116" t="str">
        <f t="shared" si="73"/>
        <v/>
      </c>
      <c r="Y599" s="114"/>
      <c r="Z599" s="119"/>
      <c r="AA599" s="120" t="str">
        <f t="shared" si="74"/>
        <v/>
      </c>
      <c r="AB599" s="114"/>
      <c r="AC599" s="116" t="str">
        <f>IFERROR(+VLOOKUP(Z599,[1]BASE!$Z$4:$AA$246,2,0),"")</f>
        <v/>
      </c>
      <c r="AD599" s="121"/>
      <c r="AE599" s="121"/>
      <c r="AF599" s="122">
        <f t="shared" si="75"/>
        <v>0</v>
      </c>
      <c r="AG599" s="123"/>
      <c r="AH599" s="124">
        <v>0</v>
      </c>
      <c r="AI599" s="124">
        <v>0</v>
      </c>
      <c r="AJ599" s="124">
        <v>0</v>
      </c>
      <c r="AK599" s="124">
        <v>0</v>
      </c>
      <c r="AL599" s="124">
        <v>0</v>
      </c>
      <c r="AM599" s="124">
        <v>0</v>
      </c>
      <c r="AN599" s="124">
        <v>0</v>
      </c>
      <c r="AO599" s="124">
        <v>0</v>
      </c>
      <c r="AP599" s="124">
        <v>0</v>
      </c>
      <c r="AQ599" s="124">
        <v>0</v>
      </c>
      <c r="AR599" s="124">
        <v>0</v>
      </c>
      <c r="AS599" s="124">
        <v>0</v>
      </c>
      <c r="AT599" s="125">
        <f t="shared" si="76"/>
        <v>0</v>
      </c>
      <c r="AU599" s="125">
        <f t="shared" si="77"/>
        <v>0</v>
      </c>
      <c r="AV599" s="125">
        <f t="shared" si="78"/>
        <v>0</v>
      </c>
      <c r="AW599" s="125">
        <f t="shared" si="79"/>
        <v>0</v>
      </c>
    </row>
    <row r="600" spans="1:49" s="126" customFormat="1" ht="97.15" customHeight="1" x14ac:dyDescent="0.25">
      <c r="A600" s="113"/>
      <c r="B600" s="114"/>
      <c r="C600" s="115"/>
      <c r="D600" s="116" t="str">
        <f>IFERROR(+VLOOKUP(C600,[1]BASE!$Q$4:$R$241,2,0),"")</f>
        <v/>
      </c>
      <c r="E600" s="116" t="str">
        <f>IFERROR(+VLOOKUP(C600,[1]BASE!$H$4:$N$241,3,0),"")</f>
        <v/>
      </c>
      <c r="F600" s="116" t="str">
        <f>IFERROR(+VLOOKUP(C600,[1]BASE!$H$4:$N$241,4,0),"")</f>
        <v/>
      </c>
      <c r="G600" s="114"/>
      <c r="H600" s="117" t="str">
        <f>+IFERROR(VLOOKUP(G600,[1]BASE!$AL$4:$AM$31,2,0),"")</f>
        <v/>
      </c>
      <c r="I600" s="116" t="str">
        <f>IFERROR(+VLOOKUP(C600,[1]BASE!$AC$4:$AD$176,2,0),"")</f>
        <v/>
      </c>
      <c r="J600" s="115"/>
      <c r="K600" s="114"/>
      <c r="L600" s="116" t="str">
        <f t="shared" si="72"/>
        <v/>
      </c>
      <c r="M600" s="114"/>
      <c r="N600" s="114"/>
      <c r="O600" s="114"/>
      <c r="P600" s="114"/>
      <c r="Q600" s="114"/>
      <c r="R600" s="114"/>
      <c r="S600" s="114"/>
      <c r="T600" s="114"/>
      <c r="U600" s="114"/>
      <c r="V600" s="115"/>
      <c r="W600" s="114"/>
      <c r="X600" s="116" t="str">
        <f t="shared" si="73"/>
        <v/>
      </c>
      <c r="Y600" s="114"/>
      <c r="Z600" s="119"/>
      <c r="AA600" s="120" t="str">
        <f t="shared" si="74"/>
        <v/>
      </c>
      <c r="AB600" s="114"/>
      <c r="AC600" s="116" t="str">
        <f>IFERROR(+VLOOKUP(Z600,[1]BASE!$Z$4:$AA$246,2,0),"")</f>
        <v/>
      </c>
      <c r="AD600" s="121"/>
      <c r="AE600" s="121"/>
      <c r="AF600" s="122">
        <f t="shared" si="75"/>
        <v>0</v>
      </c>
      <c r="AG600" s="123"/>
      <c r="AH600" s="124">
        <v>0</v>
      </c>
      <c r="AI600" s="124">
        <v>0</v>
      </c>
      <c r="AJ600" s="124">
        <v>0</v>
      </c>
      <c r="AK600" s="124">
        <v>0</v>
      </c>
      <c r="AL600" s="124">
        <v>0</v>
      </c>
      <c r="AM600" s="124">
        <v>0</v>
      </c>
      <c r="AN600" s="124">
        <v>0</v>
      </c>
      <c r="AO600" s="124">
        <v>0</v>
      </c>
      <c r="AP600" s="124">
        <v>0</v>
      </c>
      <c r="AQ600" s="124">
        <v>0</v>
      </c>
      <c r="AR600" s="124">
        <v>0</v>
      </c>
      <c r="AS600" s="124">
        <v>0</v>
      </c>
      <c r="AT600" s="125">
        <f t="shared" si="76"/>
        <v>0</v>
      </c>
      <c r="AU600" s="125">
        <f t="shared" si="77"/>
        <v>0</v>
      </c>
      <c r="AV600" s="125">
        <f t="shared" si="78"/>
        <v>0</v>
      </c>
      <c r="AW600" s="125">
        <f t="shared" si="79"/>
        <v>0</v>
      </c>
    </row>
    <row r="601" spans="1:49" s="126" customFormat="1" ht="97.15" customHeight="1" x14ac:dyDescent="0.25">
      <c r="A601" s="113"/>
      <c r="B601" s="114"/>
      <c r="C601" s="115"/>
      <c r="D601" s="116" t="str">
        <f>IFERROR(+VLOOKUP(C601,[1]BASE!$Q$4:$R$241,2,0),"")</f>
        <v/>
      </c>
      <c r="E601" s="116" t="str">
        <f>IFERROR(+VLOOKUP(C601,[1]BASE!$H$4:$N$241,3,0),"")</f>
        <v/>
      </c>
      <c r="F601" s="116" t="str">
        <f>IFERROR(+VLOOKUP(C601,[1]BASE!$H$4:$N$241,4,0),"")</f>
        <v/>
      </c>
      <c r="G601" s="114"/>
      <c r="H601" s="117" t="str">
        <f>+IFERROR(VLOOKUP(G601,[1]BASE!$AL$4:$AM$31,2,0),"")</f>
        <v/>
      </c>
      <c r="I601" s="116" t="str">
        <f>IFERROR(+VLOOKUP(C601,[1]BASE!$AC$4:$AD$176,2,0),"")</f>
        <v/>
      </c>
      <c r="J601" s="115"/>
      <c r="K601" s="114"/>
      <c r="L601" s="116" t="str">
        <f t="shared" si="72"/>
        <v/>
      </c>
      <c r="M601" s="114"/>
      <c r="N601" s="114"/>
      <c r="O601" s="114"/>
      <c r="P601" s="114"/>
      <c r="Q601" s="114"/>
      <c r="R601" s="114"/>
      <c r="S601" s="114"/>
      <c r="T601" s="114"/>
      <c r="U601" s="114"/>
      <c r="V601" s="115"/>
      <c r="W601" s="114"/>
      <c r="X601" s="116" t="str">
        <f t="shared" si="73"/>
        <v/>
      </c>
      <c r="Y601" s="114"/>
      <c r="Z601" s="119"/>
      <c r="AA601" s="120" t="str">
        <f t="shared" si="74"/>
        <v/>
      </c>
      <c r="AB601" s="114"/>
      <c r="AC601" s="116" t="str">
        <f>IFERROR(+VLOOKUP(Z601,[1]BASE!$Z$4:$AA$246,2,0),"")</f>
        <v/>
      </c>
      <c r="AD601" s="121"/>
      <c r="AE601" s="121"/>
      <c r="AF601" s="122">
        <f t="shared" si="75"/>
        <v>0</v>
      </c>
      <c r="AG601" s="123"/>
      <c r="AH601" s="124">
        <v>0</v>
      </c>
      <c r="AI601" s="124">
        <v>0</v>
      </c>
      <c r="AJ601" s="124">
        <v>0</v>
      </c>
      <c r="AK601" s="124">
        <v>0</v>
      </c>
      <c r="AL601" s="124">
        <v>0</v>
      </c>
      <c r="AM601" s="124">
        <v>0</v>
      </c>
      <c r="AN601" s="124">
        <v>0</v>
      </c>
      <c r="AO601" s="124">
        <v>0</v>
      </c>
      <c r="AP601" s="124">
        <v>0</v>
      </c>
      <c r="AQ601" s="124">
        <v>0</v>
      </c>
      <c r="AR601" s="124">
        <v>0</v>
      </c>
      <c r="AS601" s="124">
        <v>0</v>
      </c>
      <c r="AT601" s="125">
        <f t="shared" si="76"/>
        <v>0</v>
      </c>
      <c r="AU601" s="125">
        <f t="shared" si="77"/>
        <v>0</v>
      </c>
      <c r="AV601" s="125">
        <f t="shared" si="78"/>
        <v>0</v>
      </c>
      <c r="AW601" s="125">
        <f t="shared" si="79"/>
        <v>0</v>
      </c>
    </row>
    <row r="602" spans="1:49" s="126" customFormat="1" ht="97.15" customHeight="1" x14ac:dyDescent="0.25">
      <c r="A602" s="113"/>
      <c r="B602" s="114"/>
      <c r="C602" s="115"/>
      <c r="D602" s="116" t="str">
        <f>IFERROR(+VLOOKUP(C602,[1]BASE!$Q$4:$R$241,2,0),"")</f>
        <v/>
      </c>
      <c r="E602" s="116" t="str">
        <f>IFERROR(+VLOOKUP(C602,[1]BASE!$H$4:$N$241,3,0),"")</f>
        <v/>
      </c>
      <c r="F602" s="116" t="str">
        <f>IFERROR(+VLOOKUP(C602,[1]BASE!$H$4:$N$241,4,0),"")</f>
        <v/>
      </c>
      <c r="G602" s="114"/>
      <c r="H602" s="117" t="str">
        <f>+IFERROR(VLOOKUP(G602,[1]BASE!$AL$4:$AM$31,2,0),"")</f>
        <v/>
      </c>
      <c r="I602" s="116" t="str">
        <f>IFERROR(+VLOOKUP(C602,[1]BASE!$AC$4:$AD$176,2,0),"")</f>
        <v/>
      </c>
      <c r="J602" s="115"/>
      <c r="K602" s="114"/>
      <c r="L602" s="116" t="str">
        <f t="shared" si="72"/>
        <v/>
      </c>
      <c r="M602" s="114"/>
      <c r="N602" s="114"/>
      <c r="O602" s="114"/>
      <c r="P602" s="114"/>
      <c r="Q602" s="114"/>
      <c r="R602" s="114"/>
      <c r="S602" s="114"/>
      <c r="T602" s="114"/>
      <c r="U602" s="114"/>
      <c r="V602" s="115"/>
      <c r="W602" s="114"/>
      <c r="X602" s="116" t="str">
        <f t="shared" si="73"/>
        <v/>
      </c>
      <c r="Y602" s="114"/>
      <c r="Z602" s="119"/>
      <c r="AA602" s="120" t="str">
        <f t="shared" si="74"/>
        <v/>
      </c>
      <c r="AB602" s="114"/>
      <c r="AC602" s="116" t="str">
        <f>IFERROR(+VLOOKUP(Z602,[1]BASE!$Z$4:$AA$246,2,0),"")</f>
        <v/>
      </c>
      <c r="AD602" s="121"/>
      <c r="AE602" s="121"/>
      <c r="AF602" s="122">
        <f t="shared" si="75"/>
        <v>0</v>
      </c>
      <c r="AG602" s="123"/>
      <c r="AH602" s="124">
        <v>0</v>
      </c>
      <c r="AI602" s="124">
        <v>0</v>
      </c>
      <c r="AJ602" s="124">
        <v>0</v>
      </c>
      <c r="AK602" s="124">
        <v>0</v>
      </c>
      <c r="AL602" s="124">
        <v>0</v>
      </c>
      <c r="AM602" s="124">
        <v>0</v>
      </c>
      <c r="AN602" s="124">
        <v>0</v>
      </c>
      <c r="AO602" s="124">
        <v>0</v>
      </c>
      <c r="AP602" s="124">
        <v>0</v>
      </c>
      <c r="AQ602" s="124">
        <v>0</v>
      </c>
      <c r="AR602" s="124">
        <v>0</v>
      </c>
      <c r="AS602" s="124">
        <v>0</v>
      </c>
      <c r="AT602" s="125">
        <f t="shared" si="76"/>
        <v>0</v>
      </c>
      <c r="AU602" s="125">
        <f t="shared" si="77"/>
        <v>0</v>
      </c>
      <c r="AV602" s="125">
        <f t="shared" si="78"/>
        <v>0</v>
      </c>
      <c r="AW602" s="125">
        <f t="shared" si="79"/>
        <v>0</v>
      </c>
    </row>
    <row r="603" spans="1:49" s="126" customFormat="1" ht="97.15" customHeight="1" x14ac:dyDescent="0.25">
      <c r="A603" s="113"/>
      <c r="B603" s="114"/>
      <c r="C603" s="115"/>
      <c r="D603" s="116" t="str">
        <f>IFERROR(+VLOOKUP(C603,[1]BASE!$Q$4:$R$241,2,0),"")</f>
        <v/>
      </c>
      <c r="E603" s="116" t="str">
        <f>IFERROR(+VLOOKUP(C603,[1]BASE!$H$4:$N$241,3,0),"")</f>
        <v/>
      </c>
      <c r="F603" s="116" t="str">
        <f>IFERROR(+VLOOKUP(C603,[1]BASE!$H$4:$N$241,4,0),"")</f>
        <v/>
      </c>
      <c r="G603" s="114"/>
      <c r="H603" s="117" t="str">
        <f>+IFERROR(VLOOKUP(G603,[1]BASE!$AL$4:$AM$31,2,0),"")</f>
        <v/>
      </c>
      <c r="I603" s="116" t="str">
        <f>IFERROR(+VLOOKUP(C603,[1]BASE!$AC$4:$AD$176,2,0),"")</f>
        <v/>
      </c>
      <c r="J603" s="115"/>
      <c r="K603" s="114"/>
      <c r="L603" s="116" t="str">
        <f t="shared" si="72"/>
        <v/>
      </c>
      <c r="M603" s="114"/>
      <c r="N603" s="114"/>
      <c r="O603" s="114"/>
      <c r="P603" s="114"/>
      <c r="Q603" s="114"/>
      <c r="R603" s="114"/>
      <c r="S603" s="114"/>
      <c r="T603" s="114"/>
      <c r="U603" s="114"/>
      <c r="V603" s="115"/>
      <c r="W603" s="114"/>
      <c r="X603" s="116" t="str">
        <f t="shared" si="73"/>
        <v/>
      </c>
      <c r="Y603" s="114"/>
      <c r="Z603" s="119"/>
      <c r="AA603" s="120" t="str">
        <f t="shared" si="74"/>
        <v/>
      </c>
      <c r="AB603" s="114"/>
      <c r="AC603" s="116" t="str">
        <f>IFERROR(+VLOOKUP(Z603,[1]BASE!$Z$4:$AA$246,2,0),"")</f>
        <v/>
      </c>
      <c r="AD603" s="121"/>
      <c r="AE603" s="121"/>
      <c r="AF603" s="122">
        <f t="shared" si="75"/>
        <v>0</v>
      </c>
      <c r="AG603" s="123"/>
      <c r="AH603" s="124">
        <v>0</v>
      </c>
      <c r="AI603" s="124">
        <v>0</v>
      </c>
      <c r="AJ603" s="124">
        <v>0</v>
      </c>
      <c r="AK603" s="124">
        <v>0</v>
      </c>
      <c r="AL603" s="124">
        <v>0</v>
      </c>
      <c r="AM603" s="124">
        <v>0</v>
      </c>
      <c r="AN603" s="124">
        <v>0</v>
      </c>
      <c r="AO603" s="124">
        <v>0</v>
      </c>
      <c r="AP603" s="124">
        <v>0</v>
      </c>
      <c r="AQ603" s="124">
        <v>0</v>
      </c>
      <c r="AR603" s="124">
        <v>0</v>
      </c>
      <c r="AS603" s="124">
        <v>0</v>
      </c>
      <c r="AT603" s="125">
        <f t="shared" si="76"/>
        <v>0</v>
      </c>
      <c r="AU603" s="125">
        <f t="shared" si="77"/>
        <v>0</v>
      </c>
      <c r="AV603" s="125">
        <f t="shared" si="78"/>
        <v>0</v>
      </c>
      <c r="AW603" s="125">
        <f t="shared" si="79"/>
        <v>0</v>
      </c>
    </row>
    <row r="604" spans="1:49" s="126" customFormat="1" ht="97.15" customHeight="1" x14ac:dyDescent="0.25">
      <c r="A604" s="113"/>
      <c r="B604" s="114"/>
      <c r="C604" s="115"/>
      <c r="D604" s="116" t="str">
        <f>IFERROR(+VLOOKUP(C604,[1]BASE!$Q$4:$R$241,2,0),"")</f>
        <v/>
      </c>
      <c r="E604" s="116" t="str">
        <f>IFERROR(+VLOOKUP(C604,[1]BASE!$H$4:$N$241,3,0),"")</f>
        <v/>
      </c>
      <c r="F604" s="116" t="str">
        <f>IFERROR(+VLOOKUP(C604,[1]BASE!$H$4:$N$241,4,0),"")</f>
        <v/>
      </c>
      <c r="G604" s="114"/>
      <c r="H604" s="117" t="str">
        <f>+IFERROR(VLOOKUP(G604,[1]BASE!$AL$4:$AM$31,2,0),"")</f>
        <v/>
      </c>
      <c r="I604" s="116" t="str">
        <f>IFERROR(+VLOOKUP(C604,[1]BASE!$AC$4:$AD$176,2,0),"")</f>
        <v/>
      </c>
      <c r="J604" s="115"/>
      <c r="K604" s="114"/>
      <c r="L604" s="116" t="str">
        <f t="shared" si="72"/>
        <v/>
      </c>
      <c r="M604" s="114"/>
      <c r="N604" s="114"/>
      <c r="O604" s="114"/>
      <c r="P604" s="114"/>
      <c r="Q604" s="114"/>
      <c r="R604" s="114"/>
      <c r="S604" s="114"/>
      <c r="T604" s="114"/>
      <c r="U604" s="114"/>
      <c r="V604" s="115"/>
      <c r="W604" s="114"/>
      <c r="X604" s="116" t="str">
        <f t="shared" si="73"/>
        <v/>
      </c>
      <c r="Y604" s="114"/>
      <c r="Z604" s="119"/>
      <c r="AA604" s="120" t="str">
        <f t="shared" si="74"/>
        <v/>
      </c>
      <c r="AB604" s="114"/>
      <c r="AC604" s="116" t="str">
        <f>IFERROR(+VLOOKUP(Z604,[1]BASE!$Z$4:$AA$246,2,0),"")</f>
        <v/>
      </c>
      <c r="AD604" s="121"/>
      <c r="AE604" s="121"/>
      <c r="AF604" s="122">
        <f t="shared" si="75"/>
        <v>0</v>
      </c>
      <c r="AG604" s="123"/>
      <c r="AH604" s="124">
        <v>0</v>
      </c>
      <c r="AI604" s="124">
        <v>0</v>
      </c>
      <c r="AJ604" s="124">
        <v>0</v>
      </c>
      <c r="AK604" s="124">
        <v>0</v>
      </c>
      <c r="AL604" s="124">
        <v>0</v>
      </c>
      <c r="AM604" s="124">
        <v>0</v>
      </c>
      <c r="AN604" s="124">
        <v>0</v>
      </c>
      <c r="AO604" s="124">
        <v>0</v>
      </c>
      <c r="AP604" s="124">
        <v>0</v>
      </c>
      <c r="AQ604" s="124">
        <v>0</v>
      </c>
      <c r="AR604" s="124">
        <v>0</v>
      </c>
      <c r="AS604" s="124">
        <v>0</v>
      </c>
      <c r="AT604" s="125">
        <f t="shared" si="76"/>
        <v>0</v>
      </c>
      <c r="AU604" s="125">
        <f t="shared" si="77"/>
        <v>0</v>
      </c>
      <c r="AV604" s="125">
        <f t="shared" si="78"/>
        <v>0</v>
      </c>
      <c r="AW604" s="125">
        <f t="shared" si="79"/>
        <v>0</v>
      </c>
    </row>
    <row r="605" spans="1:49" s="126" customFormat="1" ht="97.15" customHeight="1" x14ac:dyDescent="0.25">
      <c r="A605" s="113"/>
      <c r="B605" s="114"/>
      <c r="C605" s="115"/>
      <c r="D605" s="116" t="str">
        <f>IFERROR(+VLOOKUP(C605,[1]BASE!$Q$4:$R$241,2,0),"")</f>
        <v/>
      </c>
      <c r="E605" s="116" t="str">
        <f>IFERROR(+VLOOKUP(C605,[1]BASE!$H$4:$N$241,3,0),"")</f>
        <v/>
      </c>
      <c r="F605" s="116" t="str">
        <f>IFERROR(+VLOOKUP(C605,[1]BASE!$H$4:$N$241,4,0),"")</f>
        <v/>
      </c>
      <c r="G605" s="114"/>
      <c r="H605" s="117" t="str">
        <f>+IFERROR(VLOOKUP(G605,[1]BASE!$AL$4:$AM$31,2,0),"")</f>
        <v/>
      </c>
      <c r="I605" s="116" t="str">
        <f>IFERROR(+VLOOKUP(C605,[1]BASE!$AC$4:$AD$176,2,0),"")</f>
        <v/>
      </c>
      <c r="J605" s="115"/>
      <c r="K605" s="114"/>
      <c r="L605" s="116" t="str">
        <f t="shared" si="72"/>
        <v/>
      </c>
      <c r="M605" s="114"/>
      <c r="N605" s="114"/>
      <c r="O605" s="114"/>
      <c r="P605" s="114"/>
      <c r="Q605" s="114"/>
      <c r="R605" s="114"/>
      <c r="S605" s="114"/>
      <c r="T605" s="114"/>
      <c r="U605" s="114"/>
      <c r="V605" s="115"/>
      <c r="W605" s="114"/>
      <c r="X605" s="116" t="str">
        <f t="shared" si="73"/>
        <v/>
      </c>
      <c r="Y605" s="114"/>
      <c r="Z605" s="119"/>
      <c r="AA605" s="120" t="str">
        <f t="shared" si="74"/>
        <v/>
      </c>
      <c r="AB605" s="114"/>
      <c r="AC605" s="116" t="str">
        <f>IFERROR(+VLOOKUP(Z605,[1]BASE!$Z$4:$AA$246,2,0),"")</f>
        <v/>
      </c>
      <c r="AD605" s="121"/>
      <c r="AE605" s="121"/>
      <c r="AF605" s="122">
        <f t="shared" si="75"/>
        <v>0</v>
      </c>
      <c r="AG605" s="123"/>
      <c r="AH605" s="124">
        <v>0</v>
      </c>
      <c r="AI605" s="124">
        <v>0</v>
      </c>
      <c r="AJ605" s="124">
        <v>0</v>
      </c>
      <c r="AK605" s="124">
        <v>0</v>
      </c>
      <c r="AL605" s="124">
        <v>0</v>
      </c>
      <c r="AM605" s="124">
        <v>0</v>
      </c>
      <c r="AN605" s="124">
        <v>0</v>
      </c>
      <c r="AO605" s="124">
        <v>0</v>
      </c>
      <c r="AP605" s="124">
        <v>0</v>
      </c>
      <c r="AQ605" s="124">
        <v>0</v>
      </c>
      <c r="AR605" s="124">
        <v>0</v>
      </c>
      <c r="AS605" s="124">
        <v>0</v>
      </c>
      <c r="AT605" s="125">
        <f t="shared" si="76"/>
        <v>0</v>
      </c>
      <c r="AU605" s="125">
        <f t="shared" si="77"/>
        <v>0</v>
      </c>
      <c r="AV605" s="125">
        <f t="shared" si="78"/>
        <v>0</v>
      </c>
      <c r="AW605" s="125">
        <f t="shared" si="79"/>
        <v>0</v>
      </c>
    </row>
    <row r="606" spans="1:49" s="126" customFormat="1" ht="97.15" customHeight="1" x14ac:dyDescent="0.25">
      <c r="A606" s="113"/>
      <c r="B606" s="114"/>
      <c r="C606" s="115"/>
      <c r="D606" s="116" t="str">
        <f>IFERROR(+VLOOKUP(C606,[1]BASE!$Q$4:$R$241,2,0),"")</f>
        <v/>
      </c>
      <c r="E606" s="116" t="str">
        <f>IFERROR(+VLOOKUP(C606,[1]BASE!$H$4:$N$241,3,0),"")</f>
        <v/>
      </c>
      <c r="F606" s="116" t="str">
        <f>IFERROR(+VLOOKUP(C606,[1]BASE!$H$4:$N$241,4,0),"")</f>
        <v/>
      </c>
      <c r="G606" s="114"/>
      <c r="H606" s="117" t="str">
        <f>+IFERROR(VLOOKUP(G606,[1]BASE!$AL$4:$AM$31,2,0),"")</f>
        <v/>
      </c>
      <c r="I606" s="116" t="str">
        <f>IFERROR(+VLOOKUP(C606,[1]BASE!$AC$4:$AD$176,2,0),"")</f>
        <v/>
      </c>
      <c r="J606" s="115"/>
      <c r="K606" s="114"/>
      <c r="L606" s="116" t="str">
        <f t="shared" si="72"/>
        <v/>
      </c>
      <c r="M606" s="114"/>
      <c r="N606" s="114"/>
      <c r="O606" s="114"/>
      <c r="P606" s="114"/>
      <c r="Q606" s="114"/>
      <c r="R606" s="114"/>
      <c r="S606" s="114"/>
      <c r="T606" s="114"/>
      <c r="U606" s="114"/>
      <c r="V606" s="115"/>
      <c r="W606" s="114"/>
      <c r="X606" s="116" t="str">
        <f t="shared" si="73"/>
        <v/>
      </c>
      <c r="Y606" s="114"/>
      <c r="Z606" s="119"/>
      <c r="AA606" s="120" t="str">
        <f t="shared" si="74"/>
        <v/>
      </c>
      <c r="AB606" s="114"/>
      <c r="AC606" s="116" t="str">
        <f>IFERROR(+VLOOKUP(Z606,[1]BASE!$Z$4:$AA$246,2,0),"")</f>
        <v/>
      </c>
      <c r="AD606" s="121"/>
      <c r="AE606" s="121"/>
      <c r="AF606" s="122">
        <f t="shared" si="75"/>
        <v>0</v>
      </c>
      <c r="AG606" s="123"/>
      <c r="AH606" s="124">
        <v>0</v>
      </c>
      <c r="AI606" s="124">
        <v>0</v>
      </c>
      <c r="AJ606" s="124">
        <v>0</v>
      </c>
      <c r="AK606" s="124">
        <v>0</v>
      </c>
      <c r="AL606" s="124">
        <v>0</v>
      </c>
      <c r="AM606" s="124">
        <v>0</v>
      </c>
      <c r="AN606" s="124">
        <v>0</v>
      </c>
      <c r="AO606" s="124">
        <v>0</v>
      </c>
      <c r="AP606" s="124">
        <v>0</v>
      </c>
      <c r="AQ606" s="124">
        <v>0</v>
      </c>
      <c r="AR606" s="124">
        <v>0</v>
      </c>
      <c r="AS606" s="124">
        <v>0</v>
      </c>
      <c r="AT606" s="125">
        <f t="shared" si="76"/>
        <v>0</v>
      </c>
      <c r="AU606" s="125">
        <f t="shared" si="77"/>
        <v>0</v>
      </c>
      <c r="AV606" s="125">
        <f t="shared" si="78"/>
        <v>0</v>
      </c>
      <c r="AW606" s="125">
        <f t="shared" si="79"/>
        <v>0</v>
      </c>
    </row>
    <row r="607" spans="1:49" s="126" customFormat="1" ht="97.15" customHeight="1" x14ac:dyDescent="0.25">
      <c r="A607" s="113"/>
      <c r="B607" s="114"/>
      <c r="C607" s="115"/>
      <c r="D607" s="116" t="str">
        <f>IFERROR(+VLOOKUP(C607,[1]BASE!$Q$4:$R$241,2,0),"")</f>
        <v/>
      </c>
      <c r="E607" s="116" t="str">
        <f>IFERROR(+VLOOKUP(C607,[1]BASE!$H$4:$N$241,3,0),"")</f>
        <v/>
      </c>
      <c r="F607" s="116" t="str">
        <f>IFERROR(+VLOOKUP(C607,[1]BASE!$H$4:$N$241,4,0),"")</f>
        <v/>
      </c>
      <c r="G607" s="114"/>
      <c r="H607" s="117" t="str">
        <f>+IFERROR(VLOOKUP(G607,[1]BASE!$AL$4:$AM$31,2,0),"")</f>
        <v/>
      </c>
      <c r="I607" s="116" t="str">
        <f>IFERROR(+VLOOKUP(C607,[1]BASE!$AC$4:$AD$176,2,0),"")</f>
        <v/>
      </c>
      <c r="J607" s="115"/>
      <c r="K607" s="114"/>
      <c r="L607" s="116" t="str">
        <f t="shared" si="72"/>
        <v/>
      </c>
      <c r="M607" s="114"/>
      <c r="N607" s="114"/>
      <c r="O607" s="114"/>
      <c r="P607" s="114"/>
      <c r="Q607" s="114"/>
      <c r="R607" s="114"/>
      <c r="S607" s="114"/>
      <c r="T607" s="114"/>
      <c r="U607" s="114"/>
      <c r="V607" s="115"/>
      <c r="W607" s="114"/>
      <c r="X607" s="116" t="str">
        <f t="shared" si="73"/>
        <v/>
      </c>
      <c r="Y607" s="114"/>
      <c r="Z607" s="119"/>
      <c r="AA607" s="120" t="str">
        <f t="shared" si="74"/>
        <v/>
      </c>
      <c r="AB607" s="114"/>
      <c r="AC607" s="116" t="str">
        <f>IFERROR(+VLOOKUP(Z607,[1]BASE!$Z$4:$AA$246,2,0),"")</f>
        <v/>
      </c>
      <c r="AD607" s="121"/>
      <c r="AE607" s="121"/>
      <c r="AF607" s="122">
        <f t="shared" si="75"/>
        <v>0</v>
      </c>
      <c r="AG607" s="123"/>
      <c r="AH607" s="124">
        <v>0</v>
      </c>
      <c r="AI607" s="124">
        <v>0</v>
      </c>
      <c r="AJ607" s="124">
        <v>0</v>
      </c>
      <c r="AK607" s="124">
        <v>0</v>
      </c>
      <c r="AL607" s="124">
        <v>0</v>
      </c>
      <c r="AM607" s="124">
        <v>0</v>
      </c>
      <c r="AN607" s="124">
        <v>0</v>
      </c>
      <c r="AO607" s="124">
        <v>0</v>
      </c>
      <c r="AP607" s="124">
        <v>0</v>
      </c>
      <c r="AQ607" s="124">
        <v>0</v>
      </c>
      <c r="AR607" s="124">
        <v>0</v>
      </c>
      <c r="AS607" s="124">
        <v>0</v>
      </c>
      <c r="AT607" s="125">
        <f t="shared" si="76"/>
        <v>0</v>
      </c>
      <c r="AU607" s="125">
        <f t="shared" si="77"/>
        <v>0</v>
      </c>
      <c r="AV607" s="125">
        <f t="shared" si="78"/>
        <v>0</v>
      </c>
      <c r="AW607" s="125">
        <f t="shared" si="79"/>
        <v>0</v>
      </c>
    </row>
    <row r="608" spans="1:49" s="126" customFormat="1" ht="97.15" customHeight="1" x14ac:dyDescent="0.25">
      <c r="A608" s="113"/>
      <c r="B608" s="114"/>
      <c r="C608" s="115"/>
      <c r="D608" s="116" t="str">
        <f>IFERROR(+VLOOKUP(C608,[1]BASE!$Q$4:$R$241,2,0),"")</f>
        <v/>
      </c>
      <c r="E608" s="116" t="str">
        <f>IFERROR(+VLOOKUP(C608,[1]BASE!$H$4:$N$241,3,0),"")</f>
        <v/>
      </c>
      <c r="F608" s="116" t="str">
        <f>IFERROR(+VLOOKUP(C608,[1]BASE!$H$4:$N$241,4,0),"")</f>
        <v/>
      </c>
      <c r="G608" s="114"/>
      <c r="H608" s="117" t="str">
        <f>+IFERROR(VLOOKUP(G608,[1]BASE!$AL$4:$AM$31,2,0),"")</f>
        <v/>
      </c>
      <c r="I608" s="116" t="str">
        <f>IFERROR(+VLOOKUP(C608,[1]BASE!$AC$4:$AD$176,2,0),"")</f>
        <v/>
      </c>
      <c r="J608" s="115"/>
      <c r="K608" s="114"/>
      <c r="L608" s="116" t="str">
        <f t="shared" si="72"/>
        <v/>
      </c>
      <c r="M608" s="114"/>
      <c r="N608" s="114"/>
      <c r="O608" s="114"/>
      <c r="P608" s="114"/>
      <c r="Q608" s="114"/>
      <c r="R608" s="114"/>
      <c r="S608" s="114"/>
      <c r="T608" s="114"/>
      <c r="U608" s="114"/>
      <c r="V608" s="115"/>
      <c r="W608" s="114"/>
      <c r="X608" s="116" t="str">
        <f t="shared" si="73"/>
        <v/>
      </c>
      <c r="Y608" s="114"/>
      <c r="Z608" s="119"/>
      <c r="AA608" s="120" t="str">
        <f t="shared" si="74"/>
        <v/>
      </c>
      <c r="AB608" s="114"/>
      <c r="AC608" s="116" t="str">
        <f>IFERROR(+VLOOKUP(Z608,[1]BASE!$Z$4:$AA$246,2,0),"")</f>
        <v/>
      </c>
      <c r="AD608" s="121"/>
      <c r="AE608" s="121"/>
      <c r="AF608" s="122">
        <f t="shared" si="75"/>
        <v>0</v>
      </c>
      <c r="AG608" s="123"/>
      <c r="AH608" s="124">
        <v>0</v>
      </c>
      <c r="AI608" s="124">
        <v>0</v>
      </c>
      <c r="AJ608" s="124">
        <v>0</v>
      </c>
      <c r="AK608" s="124">
        <v>0</v>
      </c>
      <c r="AL608" s="124">
        <v>0</v>
      </c>
      <c r="AM608" s="124">
        <v>0</v>
      </c>
      <c r="AN608" s="124">
        <v>0</v>
      </c>
      <c r="AO608" s="124">
        <v>0</v>
      </c>
      <c r="AP608" s="124">
        <v>0</v>
      </c>
      <c r="AQ608" s="124">
        <v>0</v>
      </c>
      <c r="AR608" s="124">
        <v>0</v>
      </c>
      <c r="AS608" s="124">
        <v>0</v>
      </c>
      <c r="AT608" s="125">
        <f t="shared" si="76"/>
        <v>0</v>
      </c>
      <c r="AU608" s="125">
        <f t="shared" si="77"/>
        <v>0</v>
      </c>
      <c r="AV608" s="125">
        <f t="shared" si="78"/>
        <v>0</v>
      </c>
      <c r="AW608" s="125">
        <f t="shared" si="79"/>
        <v>0</v>
      </c>
    </row>
    <row r="609" spans="1:49" s="126" customFormat="1" ht="97.15" customHeight="1" x14ac:dyDescent="0.25">
      <c r="A609" s="113"/>
      <c r="B609" s="114"/>
      <c r="C609" s="115"/>
      <c r="D609" s="116" t="str">
        <f>IFERROR(+VLOOKUP(C609,[1]BASE!$Q$4:$R$241,2,0),"")</f>
        <v/>
      </c>
      <c r="E609" s="116" t="str">
        <f>IFERROR(+VLOOKUP(C609,[1]BASE!$H$4:$N$241,3,0),"")</f>
        <v/>
      </c>
      <c r="F609" s="116" t="str">
        <f>IFERROR(+VLOOKUP(C609,[1]BASE!$H$4:$N$241,4,0),"")</f>
        <v/>
      </c>
      <c r="G609" s="114"/>
      <c r="H609" s="117" t="str">
        <f>+IFERROR(VLOOKUP(G609,[1]BASE!$AL$4:$AM$31,2,0),"")</f>
        <v/>
      </c>
      <c r="I609" s="116" t="str">
        <f>IFERROR(+VLOOKUP(C609,[1]BASE!$AC$4:$AD$176,2,0),"")</f>
        <v/>
      </c>
      <c r="J609" s="115"/>
      <c r="K609" s="114"/>
      <c r="L609" s="116" t="str">
        <f t="shared" si="72"/>
        <v/>
      </c>
      <c r="M609" s="114"/>
      <c r="N609" s="114"/>
      <c r="O609" s="114"/>
      <c r="P609" s="114"/>
      <c r="Q609" s="114"/>
      <c r="R609" s="114"/>
      <c r="S609" s="114"/>
      <c r="T609" s="114"/>
      <c r="U609" s="114"/>
      <c r="V609" s="115"/>
      <c r="W609" s="114"/>
      <c r="X609" s="116" t="str">
        <f t="shared" si="73"/>
        <v/>
      </c>
      <c r="Y609" s="114"/>
      <c r="Z609" s="119"/>
      <c r="AA609" s="120" t="str">
        <f t="shared" si="74"/>
        <v/>
      </c>
      <c r="AB609" s="114"/>
      <c r="AC609" s="116" t="str">
        <f>IFERROR(+VLOOKUP(Z609,[1]BASE!$Z$4:$AA$246,2,0),"")</f>
        <v/>
      </c>
      <c r="AD609" s="121"/>
      <c r="AE609" s="121"/>
      <c r="AF609" s="122">
        <f t="shared" si="75"/>
        <v>0</v>
      </c>
      <c r="AG609" s="123"/>
      <c r="AH609" s="124">
        <v>0</v>
      </c>
      <c r="AI609" s="124">
        <v>0</v>
      </c>
      <c r="AJ609" s="124">
        <v>0</v>
      </c>
      <c r="AK609" s="124">
        <v>0</v>
      </c>
      <c r="AL609" s="124">
        <v>0</v>
      </c>
      <c r="AM609" s="124">
        <v>0</v>
      </c>
      <c r="AN609" s="124">
        <v>0</v>
      </c>
      <c r="AO609" s="124">
        <v>0</v>
      </c>
      <c r="AP609" s="124">
        <v>0</v>
      </c>
      <c r="AQ609" s="124">
        <v>0</v>
      </c>
      <c r="AR609" s="124">
        <v>0</v>
      </c>
      <c r="AS609" s="124">
        <v>0</v>
      </c>
      <c r="AT609" s="125">
        <f t="shared" si="76"/>
        <v>0</v>
      </c>
      <c r="AU609" s="125">
        <f t="shared" si="77"/>
        <v>0</v>
      </c>
      <c r="AV609" s="125">
        <f t="shared" si="78"/>
        <v>0</v>
      </c>
      <c r="AW609" s="125">
        <f t="shared" si="79"/>
        <v>0</v>
      </c>
    </row>
    <row r="610" spans="1:49" s="126" customFormat="1" ht="97.15" customHeight="1" x14ac:dyDescent="0.25">
      <c r="A610" s="113"/>
      <c r="B610" s="114"/>
      <c r="C610" s="115"/>
      <c r="D610" s="116" t="str">
        <f>IFERROR(+VLOOKUP(C610,[1]BASE!$Q$4:$R$241,2,0),"")</f>
        <v/>
      </c>
      <c r="E610" s="116" t="str">
        <f>IFERROR(+VLOOKUP(C610,[1]BASE!$H$4:$N$241,3,0),"")</f>
        <v/>
      </c>
      <c r="F610" s="116" t="str">
        <f>IFERROR(+VLOOKUP(C610,[1]BASE!$H$4:$N$241,4,0),"")</f>
        <v/>
      </c>
      <c r="G610" s="114"/>
      <c r="H610" s="117" t="str">
        <f>+IFERROR(VLOOKUP(G610,[1]BASE!$AL$4:$AM$31,2,0),"")</f>
        <v/>
      </c>
      <c r="I610" s="116" t="str">
        <f>IFERROR(+VLOOKUP(C610,[1]BASE!$AC$4:$AD$176,2,0),"")</f>
        <v/>
      </c>
      <c r="J610" s="115"/>
      <c r="K610" s="114"/>
      <c r="L610" s="116" t="str">
        <f t="shared" si="72"/>
        <v/>
      </c>
      <c r="M610" s="114"/>
      <c r="N610" s="114"/>
      <c r="O610" s="114"/>
      <c r="P610" s="114"/>
      <c r="Q610" s="114"/>
      <c r="R610" s="114"/>
      <c r="S610" s="114"/>
      <c r="T610" s="114"/>
      <c r="U610" s="114"/>
      <c r="V610" s="115"/>
      <c r="W610" s="114"/>
      <c r="X610" s="116" t="str">
        <f t="shared" si="73"/>
        <v/>
      </c>
      <c r="Y610" s="114"/>
      <c r="Z610" s="119"/>
      <c r="AA610" s="120" t="str">
        <f t="shared" si="74"/>
        <v/>
      </c>
      <c r="AB610" s="114"/>
      <c r="AC610" s="116" t="str">
        <f>IFERROR(+VLOOKUP(Z610,[1]BASE!$Z$4:$AA$246,2,0),"")</f>
        <v/>
      </c>
      <c r="AD610" s="121"/>
      <c r="AE610" s="121"/>
      <c r="AF610" s="122">
        <f t="shared" si="75"/>
        <v>0</v>
      </c>
      <c r="AG610" s="123"/>
      <c r="AH610" s="124">
        <v>0</v>
      </c>
      <c r="AI610" s="124">
        <v>0</v>
      </c>
      <c r="AJ610" s="124">
        <v>0</v>
      </c>
      <c r="AK610" s="124">
        <v>0</v>
      </c>
      <c r="AL610" s="124">
        <v>0</v>
      </c>
      <c r="AM610" s="124">
        <v>0</v>
      </c>
      <c r="AN610" s="124">
        <v>0</v>
      </c>
      <c r="AO610" s="124">
        <v>0</v>
      </c>
      <c r="AP610" s="124">
        <v>0</v>
      </c>
      <c r="AQ610" s="124">
        <v>0</v>
      </c>
      <c r="AR610" s="124">
        <v>0</v>
      </c>
      <c r="AS610" s="124">
        <v>0</v>
      </c>
      <c r="AT610" s="125">
        <f t="shared" si="76"/>
        <v>0</v>
      </c>
      <c r="AU610" s="125">
        <f t="shared" si="77"/>
        <v>0</v>
      </c>
      <c r="AV610" s="125">
        <f t="shared" si="78"/>
        <v>0</v>
      </c>
      <c r="AW610" s="125">
        <f t="shared" si="79"/>
        <v>0</v>
      </c>
    </row>
    <row r="611" spans="1:49" s="126" customFormat="1" ht="97.15" customHeight="1" x14ac:dyDescent="0.25">
      <c r="A611" s="113"/>
      <c r="B611" s="114"/>
      <c r="C611" s="115"/>
      <c r="D611" s="116" t="str">
        <f>IFERROR(+VLOOKUP(C611,[1]BASE!$Q$4:$R$241,2,0),"")</f>
        <v/>
      </c>
      <c r="E611" s="116" t="str">
        <f>IFERROR(+VLOOKUP(C611,[1]BASE!$H$4:$N$241,3,0),"")</f>
        <v/>
      </c>
      <c r="F611" s="116" t="str">
        <f>IFERROR(+VLOOKUP(C611,[1]BASE!$H$4:$N$241,4,0),"")</f>
        <v/>
      </c>
      <c r="G611" s="114"/>
      <c r="H611" s="117" t="str">
        <f>+IFERROR(VLOOKUP(G611,[1]BASE!$AL$4:$AM$31,2,0),"")</f>
        <v/>
      </c>
      <c r="I611" s="116" t="str">
        <f>IFERROR(+VLOOKUP(C611,[1]BASE!$AC$4:$AD$176,2,0),"")</f>
        <v/>
      </c>
      <c r="J611" s="115"/>
      <c r="K611" s="114"/>
      <c r="L611" s="116" t="str">
        <f t="shared" si="72"/>
        <v/>
      </c>
      <c r="M611" s="114"/>
      <c r="N611" s="114"/>
      <c r="O611" s="114"/>
      <c r="P611" s="114"/>
      <c r="Q611" s="114"/>
      <c r="R611" s="114"/>
      <c r="S611" s="114"/>
      <c r="T611" s="114"/>
      <c r="U611" s="114"/>
      <c r="V611" s="115"/>
      <c r="W611" s="114"/>
      <c r="X611" s="116" t="str">
        <f t="shared" si="73"/>
        <v/>
      </c>
      <c r="Y611" s="114"/>
      <c r="Z611" s="119"/>
      <c r="AA611" s="120" t="str">
        <f t="shared" si="74"/>
        <v/>
      </c>
      <c r="AB611" s="114"/>
      <c r="AC611" s="116" t="str">
        <f>IFERROR(+VLOOKUP(Z611,[1]BASE!$Z$4:$AA$246,2,0),"")</f>
        <v/>
      </c>
      <c r="AD611" s="121"/>
      <c r="AE611" s="121"/>
      <c r="AF611" s="122">
        <f t="shared" si="75"/>
        <v>0</v>
      </c>
      <c r="AG611" s="123"/>
      <c r="AH611" s="124">
        <v>0</v>
      </c>
      <c r="AI611" s="124">
        <v>0</v>
      </c>
      <c r="AJ611" s="124">
        <v>0</v>
      </c>
      <c r="AK611" s="124">
        <v>0</v>
      </c>
      <c r="AL611" s="124">
        <v>0</v>
      </c>
      <c r="AM611" s="124">
        <v>0</v>
      </c>
      <c r="AN611" s="124">
        <v>0</v>
      </c>
      <c r="AO611" s="124">
        <v>0</v>
      </c>
      <c r="AP611" s="124">
        <v>0</v>
      </c>
      <c r="AQ611" s="124">
        <v>0</v>
      </c>
      <c r="AR611" s="124">
        <v>0</v>
      </c>
      <c r="AS611" s="124">
        <v>0</v>
      </c>
      <c r="AT611" s="125">
        <f t="shared" si="76"/>
        <v>0</v>
      </c>
      <c r="AU611" s="125">
        <f t="shared" si="77"/>
        <v>0</v>
      </c>
      <c r="AV611" s="125">
        <f t="shared" si="78"/>
        <v>0</v>
      </c>
      <c r="AW611" s="125">
        <f t="shared" si="79"/>
        <v>0</v>
      </c>
    </row>
    <row r="612" spans="1:49" s="126" customFormat="1" ht="97.15" customHeight="1" x14ac:dyDescent="0.25">
      <c r="A612" s="113"/>
      <c r="B612" s="114"/>
      <c r="C612" s="115"/>
      <c r="D612" s="116" t="str">
        <f>IFERROR(+VLOOKUP(C612,[1]BASE!$Q$4:$R$241,2,0),"")</f>
        <v/>
      </c>
      <c r="E612" s="116" t="str">
        <f>IFERROR(+VLOOKUP(C612,[1]BASE!$H$4:$N$241,3,0),"")</f>
        <v/>
      </c>
      <c r="F612" s="116" t="str">
        <f>IFERROR(+VLOOKUP(C612,[1]BASE!$H$4:$N$241,4,0),"")</f>
        <v/>
      </c>
      <c r="G612" s="114"/>
      <c r="H612" s="117" t="str">
        <f>+IFERROR(VLOOKUP(G612,[1]BASE!$AL$4:$AM$31,2,0),"")</f>
        <v/>
      </c>
      <c r="I612" s="116" t="str">
        <f>IFERROR(+VLOOKUP(C612,[1]BASE!$AC$4:$AD$176,2,0),"")</f>
        <v/>
      </c>
      <c r="J612" s="115"/>
      <c r="K612" s="114"/>
      <c r="L612" s="116" t="str">
        <f t="shared" si="72"/>
        <v/>
      </c>
      <c r="M612" s="114"/>
      <c r="N612" s="114"/>
      <c r="O612" s="114"/>
      <c r="P612" s="114"/>
      <c r="Q612" s="114"/>
      <c r="R612" s="114"/>
      <c r="S612" s="114"/>
      <c r="T612" s="114"/>
      <c r="U612" s="114"/>
      <c r="V612" s="115"/>
      <c r="W612" s="114"/>
      <c r="X612" s="116" t="str">
        <f t="shared" si="73"/>
        <v/>
      </c>
      <c r="Y612" s="114"/>
      <c r="Z612" s="119"/>
      <c r="AA612" s="120" t="str">
        <f t="shared" si="74"/>
        <v/>
      </c>
      <c r="AB612" s="114"/>
      <c r="AC612" s="116" t="str">
        <f>IFERROR(+VLOOKUP(Z612,[1]BASE!$Z$4:$AA$246,2,0),"")</f>
        <v/>
      </c>
      <c r="AD612" s="121"/>
      <c r="AE612" s="121"/>
      <c r="AF612" s="122">
        <f t="shared" si="75"/>
        <v>0</v>
      </c>
      <c r="AG612" s="123"/>
      <c r="AH612" s="124">
        <v>0</v>
      </c>
      <c r="AI612" s="124">
        <v>0</v>
      </c>
      <c r="AJ612" s="124">
        <v>0</v>
      </c>
      <c r="AK612" s="124">
        <v>0</v>
      </c>
      <c r="AL612" s="124">
        <v>0</v>
      </c>
      <c r="AM612" s="124">
        <v>0</v>
      </c>
      <c r="AN612" s="124">
        <v>0</v>
      </c>
      <c r="AO612" s="124">
        <v>0</v>
      </c>
      <c r="AP612" s="124">
        <v>0</v>
      </c>
      <c r="AQ612" s="124">
        <v>0</v>
      </c>
      <c r="AR612" s="124">
        <v>0</v>
      </c>
      <c r="AS612" s="124">
        <v>0</v>
      </c>
      <c r="AT612" s="125">
        <f t="shared" si="76"/>
        <v>0</v>
      </c>
      <c r="AU612" s="125">
        <f t="shared" si="77"/>
        <v>0</v>
      </c>
      <c r="AV612" s="125">
        <f t="shared" si="78"/>
        <v>0</v>
      </c>
      <c r="AW612" s="125">
        <f t="shared" si="79"/>
        <v>0</v>
      </c>
    </row>
    <row r="613" spans="1:49" s="126" customFormat="1" ht="97.15" customHeight="1" x14ac:dyDescent="0.25">
      <c r="A613" s="113"/>
      <c r="B613" s="114"/>
      <c r="C613" s="115"/>
      <c r="D613" s="116" t="str">
        <f>IFERROR(+VLOOKUP(C613,[1]BASE!$Q$4:$R$241,2,0),"")</f>
        <v/>
      </c>
      <c r="E613" s="116" t="str">
        <f>IFERROR(+VLOOKUP(C613,[1]BASE!$H$4:$N$241,3,0),"")</f>
        <v/>
      </c>
      <c r="F613" s="116" t="str">
        <f>IFERROR(+VLOOKUP(C613,[1]BASE!$H$4:$N$241,4,0),"")</f>
        <v/>
      </c>
      <c r="G613" s="114"/>
      <c r="H613" s="117" t="str">
        <f>+IFERROR(VLOOKUP(G613,[1]BASE!$AL$4:$AM$31,2,0),"")</f>
        <v/>
      </c>
      <c r="I613" s="116" t="str">
        <f>IFERROR(+VLOOKUP(C613,[1]BASE!$AC$4:$AD$176,2,0),"")</f>
        <v/>
      </c>
      <c r="J613" s="115"/>
      <c r="K613" s="114"/>
      <c r="L613" s="116" t="str">
        <f t="shared" si="72"/>
        <v/>
      </c>
      <c r="M613" s="114"/>
      <c r="N613" s="114"/>
      <c r="O613" s="114"/>
      <c r="P613" s="114"/>
      <c r="Q613" s="114"/>
      <c r="R613" s="114"/>
      <c r="S613" s="114"/>
      <c r="T613" s="114"/>
      <c r="U613" s="114"/>
      <c r="V613" s="115"/>
      <c r="W613" s="114"/>
      <c r="X613" s="116" t="str">
        <f t="shared" si="73"/>
        <v/>
      </c>
      <c r="Y613" s="114"/>
      <c r="Z613" s="119"/>
      <c r="AA613" s="120" t="str">
        <f t="shared" si="74"/>
        <v/>
      </c>
      <c r="AB613" s="114"/>
      <c r="AC613" s="116" t="str">
        <f>IFERROR(+VLOOKUP(Z613,[1]BASE!$Z$4:$AA$246,2,0),"")</f>
        <v/>
      </c>
      <c r="AD613" s="121"/>
      <c r="AE613" s="121"/>
      <c r="AF613" s="122">
        <f t="shared" si="75"/>
        <v>0</v>
      </c>
      <c r="AG613" s="123"/>
      <c r="AH613" s="124">
        <v>0</v>
      </c>
      <c r="AI613" s="124">
        <v>0</v>
      </c>
      <c r="AJ613" s="124">
        <v>0</v>
      </c>
      <c r="AK613" s="124">
        <v>0</v>
      </c>
      <c r="AL613" s="124">
        <v>0</v>
      </c>
      <c r="AM613" s="124">
        <v>0</v>
      </c>
      <c r="AN613" s="124">
        <v>0</v>
      </c>
      <c r="AO613" s="124">
        <v>0</v>
      </c>
      <c r="AP613" s="124">
        <v>0</v>
      </c>
      <c r="AQ613" s="124">
        <v>0</v>
      </c>
      <c r="AR613" s="124">
        <v>0</v>
      </c>
      <c r="AS613" s="124">
        <v>0</v>
      </c>
      <c r="AT613" s="125">
        <f t="shared" si="76"/>
        <v>0</v>
      </c>
      <c r="AU613" s="125">
        <f t="shared" si="77"/>
        <v>0</v>
      </c>
      <c r="AV613" s="125">
        <f t="shared" si="78"/>
        <v>0</v>
      </c>
      <c r="AW613" s="125">
        <f t="shared" si="79"/>
        <v>0</v>
      </c>
    </row>
    <row r="614" spans="1:49" s="126" customFormat="1" ht="97.15" customHeight="1" x14ac:dyDescent="0.25">
      <c r="A614" s="113"/>
      <c r="B614" s="114"/>
      <c r="C614" s="115"/>
      <c r="D614" s="116" t="str">
        <f>IFERROR(+VLOOKUP(C614,[1]BASE!$Q$4:$R$241,2,0),"")</f>
        <v/>
      </c>
      <c r="E614" s="116" t="str">
        <f>IFERROR(+VLOOKUP(C614,[1]BASE!$H$4:$N$241,3,0),"")</f>
        <v/>
      </c>
      <c r="F614" s="116" t="str">
        <f>IFERROR(+VLOOKUP(C614,[1]BASE!$H$4:$N$241,4,0),"")</f>
        <v/>
      </c>
      <c r="G614" s="114"/>
      <c r="H614" s="117" t="str">
        <f>+IFERROR(VLOOKUP(G614,[1]BASE!$AL$4:$AM$31,2,0),"")</f>
        <v/>
      </c>
      <c r="I614" s="116" t="str">
        <f>IFERROR(+VLOOKUP(C614,[1]BASE!$AC$4:$AD$176,2,0),"")</f>
        <v/>
      </c>
      <c r="J614" s="115"/>
      <c r="K614" s="114"/>
      <c r="L614" s="116" t="str">
        <f t="shared" si="72"/>
        <v/>
      </c>
      <c r="M614" s="114"/>
      <c r="N614" s="114"/>
      <c r="O614" s="114"/>
      <c r="P614" s="114"/>
      <c r="Q614" s="114"/>
      <c r="R614" s="114"/>
      <c r="S614" s="114"/>
      <c r="T614" s="114"/>
      <c r="U614" s="114"/>
      <c r="V614" s="115"/>
      <c r="W614" s="114"/>
      <c r="X614" s="116" t="str">
        <f t="shared" si="73"/>
        <v/>
      </c>
      <c r="Y614" s="114"/>
      <c r="Z614" s="119"/>
      <c r="AA614" s="120" t="str">
        <f t="shared" si="74"/>
        <v/>
      </c>
      <c r="AB614" s="114"/>
      <c r="AC614" s="116" t="str">
        <f>IFERROR(+VLOOKUP(Z614,[1]BASE!$Z$4:$AA$246,2,0),"")</f>
        <v/>
      </c>
      <c r="AD614" s="121"/>
      <c r="AE614" s="121"/>
      <c r="AF614" s="122">
        <f t="shared" si="75"/>
        <v>0</v>
      </c>
      <c r="AG614" s="123"/>
      <c r="AH614" s="124">
        <v>0</v>
      </c>
      <c r="AI614" s="124">
        <v>0</v>
      </c>
      <c r="AJ614" s="124">
        <v>0</v>
      </c>
      <c r="AK614" s="124">
        <v>0</v>
      </c>
      <c r="AL614" s="124">
        <v>0</v>
      </c>
      <c r="AM614" s="124">
        <v>0</v>
      </c>
      <c r="AN614" s="124">
        <v>0</v>
      </c>
      <c r="AO614" s="124">
        <v>0</v>
      </c>
      <c r="AP614" s="124">
        <v>0</v>
      </c>
      <c r="AQ614" s="124">
        <v>0</v>
      </c>
      <c r="AR614" s="124">
        <v>0</v>
      </c>
      <c r="AS614" s="124">
        <v>0</v>
      </c>
      <c r="AT614" s="125">
        <f t="shared" si="76"/>
        <v>0</v>
      </c>
      <c r="AU614" s="125">
        <f t="shared" si="77"/>
        <v>0</v>
      </c>
      <c r="AV614" s="125">
        <f t="shared" si="78"/>
        <v>0</v>
      </c>
      <c r="AW614" s="125">
        <f t="shared" si="79"/>
        <v>0</v>
      </c>
    </row>
    <row r="615" spans="1:49" s="126" customFormat="1" ht="97.15" customHeight="1" x14ac:dyDescent="0.25">
      <c r="A615" s="113"/>
      <c r="B615" s="114"/>
      <c r="C615" s="115"/>
      <c r="D615" s="116" t="str">
        <f>IFERROR(+VLOOKUP(C615,[1]BASE!$Q$4:$R$241,2,0),"")</f>
        <v/>
      </c>
      <c r="E615" s="116" t="str">
        <f>IFERROR(+VLOOKUP(C615,[1]BASE!$H$4:$N$241,3,0),"")</f>
        <v/>
      </c>
      <c r="F615" s="116" t="str">
        <f>IFERROR(+VLOOKUP(C615,[1]BASE!$H$4:$N$241,4,0),"")</f>
        <v/>
      </c>
      <c r="G615" s="114"/>
      <c r="H615" s="117" t="str">
        <f>+IFERROR(VLOOKUP(G615,[1]BASE!$AL$4:$AM$31,2,0),"")</f>
        <v/>
      </c>
      <c r="I615" s="116" t="str">
        <f>IFERROR(+VLOOKUP(C615,[1]BASE!$AC$4:$AD$176,2,0),"")</f>
        <v/>
      </c>
      <c r="J615" s="115"/>
      <c r="K615" s="114"/>
      <c r="L615" s="116" t="str">
        <f t="shared" si="72"/>
        <v/>
      </c>
      <c r="M615" s="114"/>
      <c r="N615" s="114"/>
      <c r="O615" s="114"/>
      <c r="P615" s="114"/>
      <c r="Q615" s="114"/>
      <c r="R615" s="114"/>
      <c r="S615" s="114"/>
      <c r="T615" s="114"/>
      <c r="U615" s="114"/>
      <c r="V615" s="115"/>
      <c r="W615" s="114"/>
      <c r="X615" s="116" t="str">
        <f t="shared" si="73"/>
        <v/>
      </c>
      <c r="Y615" s="114"/>
      <c r="Z615" s="119"/>
      <c r="AA615" s="120" t="str">
        <f t="shared" si="74"/>
        <v/>
      </c>
      <c r="AB615" s="114"/>
      <c r="AC615" s="116" t="str">
        <f>IFERROR(+VLOOKUP(Z615,[1]BASE!$Z$4:$AA$246,2,0),"")</f>
        <v/>
      </c>
      <c r="AD615" s="121"/>
      <c r="AE615" s="121"/>
      <c r="AF615" s="122">
        <f t="shared" si="75"/>
        <v>0</v>
      </c>
      <c r="AG615" s="123"/>
      <c r="AH615" s="124">
        <v>0</v>
      </c>
      <c r="AI615" s="124">
        <v>0</v>
      </c>
      <c r="AJ615" s="124">
        <v>0</v>
      </c>
      <c r="AK615" s="124">
        <v>0</v>
      </c>
      <c r="AL615" s="124">
        <v>0</v>
      </c>
      <c r="AM615" s="124">
        <v>0</v>
      </c>
      <c r="AN615" s="124">
        <v>0</v>
      </c>
      <c r="AO615" s="124">
        <v>0</v>
      </c>
      <c r="AP615" s="124">
        <v>0</v>
      </c>
      <c r="AQ615" s="124">
        <v>0</v>
      </c>
      <c r="AR615" s="124">
        <v>0</v>
      </c>
      <c r="AS615" s="124">
        <v>0</v>
      </c>
      <c r="AT615" s="125">
        <f t="shared" si="76"/>
        <v>0</v>
      </c>
      <c r="AU615" s="125">
        <f t="shared" si="77"/>
        <v>0</v>
      </c>
      <c r="AV615" s="125">
        <f t="shared" si="78"/>
        <v>0</v>
      </c>
      <c r="AW615" s="125">
        <f t="shared" si="79"/>
        <v>0</v>
      </c>
    </row>
    <row r="616" spans="1:49" s="126" customFormat="1" ht="97.15" customHeight="1" x14ac:dyDescent="0.25">
      <c r="A616" s="113"/>
      <c r="B616" s="114"/>
      <c r="C616" s="115"/>
      <c r="D616" s="116" t="str">
        <f>IFERROR(+VLOOKUP(C616,[1]BASE!$Q$4:$R$241,2,0),"")</f>
        <v/>
      </c>
      <c r="E616" s="116" t="str">
        <f>IFERROR(+VLOOKUP(C616,[1]BASE!$H$4:$N$241,3,0),"")</f>
        <v/>
      </c>
      <c r="F616" s="116" t="str">
        <f>IFERROR(+VLOOKUP(C616,[1]BASE!$H$4:$N$241,4,0),"")</f>
        <v/>
      </c>
      <c r="G616" s="114"/>
      <c r="H616" s="117" t="str">
        <f>+IFERROR(VLOOKUP(G616,[1]BASE!$AL$4:$AM$31,2,0),"")</f>
        <v/>
      </c>
      <c r="I616" s="116" t="str">
        <f>IFERROR(+VLOOKUP(C616,[1]BASE!$AC$4:$AD$176,2,0),"")</f>
        <v/>
      </c>
      <c r="J616" s="115"/>
      <c r="K616" s="114"/>
      <c r="L616" s="116" t="str">
        <f t="shared" si="72"/>
        <v/>
      </c>
      <c r="M616" s="114"/>
      <c r="N616" s="114"/>
      <c r="O616" s="114"/>
      <c r="P616" s="114"/>
      <c r="Q616" s="114"/>
      <c r="R616" s="114"/>
      <c r="S616" s="114"/>
      <c r="T616" s="114"/>
      <c r="U616" s="114"/>
      <c r="V616" s="115"/>
      <c r="W616" s="114"/>
      <c r="X616" s="116" t="str">
        <f t="shared" si="73"/>
        <v/>
      </c>
      <c r="Y616" s="114"/>
      <c r="Z616" s="119"/>
      <c r="AA616" s="120" t="str">
        <f t="shared" si="74"/>
        <v/>
      </c>
      <c r="AB616" s="114"/>
      <c r="AC616" s="116" t="str">
        <f>IFERROR(+VLOOKUP(Z616,[1]BASE!$Z$4:$AA$246,2,0),"")</f>
        <v/>
      </c>
      <c r="AD616" s="121"/>
      <c r="AE616" s="121"/>
      <c r="AF616" s="122">
        <f t="shared" si="75"/>
        <v>0</v>
      </c>
      <c r="AG616" s="123"/>
      <c r="AH616" s="124">
        <v>0</v>
      </c>
      <c r="AI616" s="124">
        <v>0</v>
      </c>
      <c r="AJ616" s="124">
        <v>0</v>
      </c>
      <c r="AK616" s="124">
        <v>0</v>
      </c>
      <c r="AL616" s="124">
        <v>0</v>
      </c>
      <c r="AM616" s="124">
        <v>0</v>
      </c>
      <c r="AN616" s="124">
        <v>0</v>
      </c>
      <c r="AO616" s="124">
        <v>0</v>
      </c>
      <c r="AP616" s="124">
        <v>0</v>
      </c>
      <c r="AQ616" s="124">
        <v>0</v>
      </c>
      <c r="AR616" s="124">
        <v>0</v>
      </c>
      <c r="AS616" s="124">
        <v>0</v>
      </c>
      <c r="AT616" s="125">
        <f t="shared" si="76"/>
        <v>0</v>
      </c>
      <c r="AU616" s="125">
        <f t="shared" si="77"/>
        <v>0</v>
      </c>
      <c r="AV616" s="125">
        <f t="shared" si="78"/>
        <v>0</v>
      </c>
      <c r="AW616" s="125">
        <f t="shared" si="79"/>
        <v>0</v>
      </c>
    </row>
    <row r="617" spans="1:49" s="126" customFormat="1" ht="97.15" customHeight="1" x14ac:dyDescent="0.25">
      <c r="A617" s="113"/>
      <c r="B617" s="114"/>
      <c r="C617" s="115"/>
      <c r="D617" s="116" t="str">
        <f>IFERROR(+VLOOKUP(C617,[1]BASE!$Q$4:$R$241,2,0),"")</f>
        <v/>
      </c>
      <c r="E617" s="116" t="str">
        <f>IFERROR(+VLOOKUP(C617,[1]BASE!$H$4:$N$241,3,0),"")</f>
        <v/>
      </c>
      <c r="F617" s="116" t="str">
        <f>IFERROR(+VLOOKUP(C617,[1]BASE!$H$4:$N$241,4,0),"")</f>
        <v/>
      </c>
      <c r="G617" s="114"/>
      <c r="H617" s="117" t="str">
        <f>+IFERROR(VLOOKUP(G617,[1]BASE!$AL$4:$AM$31,2,0),"")</f>
        <v/>
      </c>
      <c r="I617" s="116" t="str">
        <f>IFERROR(+VLOOKUP(C617,[1]BASE!$AC$4:$AD$176,2,0),"")</f>
        <v/>
      </c>
      <c r="J617" s="115"/>
      <c r="K617" s="114"/>
      <c r="L617" s="116" t="str">
        <f t="shared" si="72"/>
        <v/>
      </c>
      <c r="M617" s="114"/>
      <c r="N617" s="114"/>
      <c r="O617" s="114"/>
      <c r="P617" s="114"/>
      <c r="Q617" s="114"/>
      <c r="R617" s="114"/>
      <c r="S617" s="114"/>
      <c r="T617" s="114"/>
      <c r="U617" s="114"/>
      <c r="V617" s="115"/>
      <c r="W617" s="114"/>
      <c r="X617" s="116" t="str">
        <f t="shared" si="73"/>
        <v/>
      </c>
      <c r="Y617" s="114"/>
      <c r="Z617" s="119"/>
      <c r="AA617" s="120" t="str">
        <f t="shared" si="74"/>
        <v/>
      </c>
      <c r="AB617" s="114"/>
      <c r="AC617" s="116" t="str">
        <f>IFERROR(+VLOOKUP(Z617,[1]BASE!$Z$4:$AA$246,2,0),"")</f>
        <v/>
      </c>
      <c r="AD617" s="121"/>
      <c r="AE617" s="121"/>
      <c r="AF617" s="122">
        <f t="shared" si="75"/>
        <v>0</v>
      </c>
      <c r="AG617" s="123"/>
      <c r="AH617" s="124">
        <v>0</v>
      </c>
      <c r="AI617" s="124">
        <v>0</v>
      </c>
      <c r="AJ617" s="124">
        <v>0</v>
      </c>
      <c r="AK617" s="124">
        <v>0</v>
      </c>
      <c r="AL617" s="124">
        <v>0</v>
      </c>
      <c r="AM617" s="124">
        <v>0</v>
      </c>
      <c r="AN617" s="124">
        <v>0</v>
      </c>
      <c r="AO617" s="124">
        <v>0</v>
      </c>
      <c r="AP617" s="124">
        <v>0</v>
      </c>
      <c r="AQ617" s="124">
        <v>0</v>
      </c>
      <c r="AR617" s="124">
        <v>0</v>
      </c>
      <c r="AS617" s="124">
        <v>0</v>
      </c>
      <c r="AT617" s="125">
        <f t="shared" si="76"/>
        <v>0</v>
      </c>
      <c r="AU617" s="125">
        <f t="shared" si="77"/>
        <v>0</v>
      </c>
      <c r="AV617" s="125">
        <f t="shared" si="78"/>
        <v>0</v>
      </c>
      <c r="AW617" s="125">
        <f t="shared" si="79"/>
        <v>0</v>
      </c>
    </row>
    <row r="618" spans="1:49" s="126" customFormat="1" ht="97.15" customHeight="1" x14ac:dyDescent="0.25">
      <c r="A618" s="113"/>
      <c r="B618" s="114"/>
      <c r="C618" s="115"/>
      <c r="D618" s="116" t="str">
        <f>IFERROR(+VLOOKUP(C618,[1]BASE!$Q$4:$R$241,2,0),"")</f>
        <v/>
      </c>
      <c r="E618" s="116" t="str">
        <f>IFERROR(+VLOOKUP(C618,[1]BASE!$H$4:$N$241,3,0),"")</f>
        <v/>
      </c>
      <c r="F618" s="116" t="str">
        <f>IFERROR(+VLOOKUP(C618,[1]BASE!$H$4:$N$241,4,0),"")</f>
        <v/>
      </c>
      <c r="G618" s="114"/>
      <c r="H618" s="117" t="str">
        <f>+IFERROR(VLOOKUP(G618,[1]BASE!$AL$4:$AM$31,2,0),"")</f>
        <v/>
      </c>
      <c r="I618" s="116" t="str">
        <f>IFERROR(+VLOOKUP(C618,[1]BASE!$AC$4:$AD$176,2,0),"")</f>
        <v/>
      </c>
      <c r="J618" s="115"/>
      <c r="K618" s="114"/>
      <c r="L618" s="116" t="str">
        <f t="shared" si="72"/>
        <v/>
      </c>
      <c r="M618" s="114"/>
      <c r="N618" s="114"/>
      <c r="O618" s="114"/>
      <c r="P618" s="114"/>
      <c r="Q618" s="114"/>
      <c r="R618" s="114"/>
      <c r="S618" s="114"/>
      <c r="T618" s="114"/>
      <c r="U618" s="114"/>
      <c r="V618" s="115"/>
      <c r="W618" s="114"/>
      <c r="X618" s="116" t="str">
        <f t="shared" si="73"/>
        <v/>
      </c>
      <c r="Y618" s="114"/>
      <c r="Z618" s="119"/>
      <c r="AA618" s="120" t="str">
        <f t="shared" si="74"/>
        <v/>
      </c>
      <c r="AB618" s="114"/>
      <c r="AC618" s="116" t="str">
        <f>IFERROR(+VLOOKUP(Z618,[1]BASE!$Z$4:$AA$246,2,0),"")</f>
        <v/>
      </c>
      <c r="AD618" s="121"/>
      <c r="AE618" s="121"/>
      <c r="AF618" s="122">
        <f t="shared" si="75"/>
        <v>0</v>
      </c>
      <c r="AG618" s="123"/>
      <c r="AH618" s="124">
        <v>0</v>
      </c>
      <c r="AI618" s="124">
        <v>0</v>
      </c>
      <c r="AJ618" s="124">
        <v>0</v>
      </c>
      <c r="AK618" s="124">
        <v>0</v>
      </c>
      <c r="AL618" s="124">
        <v>0</v>
      </c>
      <c r="AM618" s="124">
        <v>0</v>
      </c>
      <c r="AN618" s="124">
        <v>0</v>
      </c>
      <c r="AO618" s="124">
        <v>0</v>
      </c>
      <c r="AP618" s="124">
        <v>0</v>
      </c>
      <c r="AQ618" s="124">
        <v>0</v>
      </c>
      <c r="AR618" s="124">
        <v>0</v>
      </c>
      <c r="AS618" s="124">
        <v>0</v>
      </c>
      <c r="AT618" s="125">
        <f t="shared" si="76"/>
        <v>0</v>
      </c>
      <c r="AU618" s="125">
        <f t="shared" si="77"/>
        <v>0</v>
      </c>
      <c r="AV618" s="125">
        <f t="shared" si="78"/>
        <v>0</v>
      </c>
      <c r="AW618" s="125">
        <f t="shared" si="79"/>
        <v>0</v>
      </c>
    </row>
    <row r="619" spans="1:49" s="126" customFormat="1" ht="97.15" customHeight="1" x14ac:dyDescent="0.25">
      <c r="A619" s="113"/>
      <c r="B619" s="114"/>
      <c r="C619" s="115"/>
      <c r="D619" s="116" t="str">
        <f>IFERROR(+VLOOKUP(C619,[1]BASE!$Q$4:$R$241,2,0),"")</f>
        <v/>
      </c>
      <c r="E619" s="116" t="str">
        <f>IFERROR(+VLOOKUP(C619,[1]BASE!$H$4:$N$241,3,0),"")</f>
        <v/>
      </c>
      <c r="F619" s="116" t="str">
        <f>IFERROR(+VLOOKUP(C619,[1]BASE!$H$4:$N$241,4,0),"")</f>
        <v/>
      </c>
      <c r="G619" s="114"/>
      <c r="H619" s="117" t="str">
        <f>+IFERROR(VLOOKUP(G619,[1]BASE!$AL$4:$AM$31,2,0),"")</f>
        <v/>
      </c>
      <c r="I619" s="116" t="str">
        <f>IFERROR(+VLOOKUP(C619,[1]BASE!$AC$4:$AD$176,2,0),"")</f>
        <v/>
      </c>
      <c r="J619" s="115"/>
      <c r="K619" s="114"/>
      <c r="L619" s="116" t="str">
        <f t="shared" si="72"/>
        <v/>
      </c>
      <c r="M619" s="114"/>
      <c r="N619" s="114"/>
      <c r="O619" s="114"/>
      <c r="P619" s="114"/>
      <c r="Q619" s="114"/>
      <c r="R619" s="114"/>
      <c r="S619" s="114"/>
      <c r="T619" s="114"/>
      <c r="U619" s="114"/>
      <c r="V619" s="115"/>
      <c r="W619" s="114"/>
      <c r="X619" s="116" t="str">
        <f t="shared" si="73"/>
        <v/>
      </c>
      <c r="Y619" s="114"/>
      <c r="Z619" s="119"/>
      <c r="AA619" s="120" t="str">
        <f t="shared" si="74"/>
        <v/>
      </c>
      <c r="AB619" s="114"/>
      <c r="AC619" s="116" t="str">
        <f>IFERROR(+VLOOKUP(Z619,[1]BASE!$Z$4:$AA$246,2,0),"")</f>
        <v/>
      </c>
      <c r="AD619" s="121"/>
      <c r="AE619" s="121"/>
      <c r="AF619" s="122">
        <f t="shared" si="75"/>
        <v>0</v>
      </c>
      <c r="AG619" s="123"/>
      <c r="AH619" s="124">
        <v>0</v>
      </c>
      <c r="AI619" s="124">
        <v>0</v>
      </c>
      <c r="AJ619" s="124">
        <v>0</v>
      </c>
      <c r="AK619" s="124">
        <v>0</v>
      </c>
      <c r="AL619" s="124">
        <v>0</v>
      </c>
      <c r="AM619" s="124">
        <v>0</v>
      </c>
      <c r="AN619" s="124">
        <v>0</v>
      </c>
      <c r="AO619" s="124">
        <v>0</v>
      </c>
      <c r="AP619" s="124">
        <v>0</v>
      </c>
      <c r="AQ619" s="124">
        <v>0</v>
      </c>
      <c r="AR619" s="124">
        <v>0</v>
      </c>
      <c r="AS619" s="124">
        <v>0</v>
      </c>
      <c r="AT619" s="125">
        <f t="shared" si="76"/>
        <v>0</v>
      </c>
      <c r="AU619" s="125">
        <f t="shared" si="77"/>
        <v>0</v>
      </c>
      <c r="AV619" s="125">
        <f t="shared" si="78"/>
        <v>0</v>
      </c>
      <c r="AW619" s="125">
        <f t="shared" si="79"/>
        <v>0</v>
      </c>
    </row>
    <row r="620" spans="1:49" s="126" customFormat="1" ht="97.15" customHeight="1" x14ac:dyDescent="0.25">
      <c r="A620" s="113"/>
      <c r="B620" s="114"/>
      <c r="C620" s="115"/>
      <c r="D620" s="116" t="str">
        <f>IFERROR(+VLOOKUP(C620,[1]BASE!$Q$4:$R$241,2,0),"")</f>
        <v/>
      </c>
      <c r="E620" s="116" t="str">
        <f>IFERROR(+VLOOKUP(C620,[1]BASE!$H$4:$N$241,3,0),"")</f>
        <v/>
      </c>
      <c r="F620" s="116" t="str">
        <f>IFERROR(+VLOOKUP(C620,[1]BASE!$H$4:$N$241,4,0),"")</f>
        <v/>
      </c>
      <c r="G620" s="114"/>
      <c r="H620" s="117" t="str">
        <f>+IFERROR(VLOOKUP(G620,[1]BASE!$AL$4:$AM$31,2,0),"")</f>
        <v/>
      </c>
      <c r="I620" s="116" t="str">
        <f>IFERROR(+VLOOKUP(C620,[1]BASE!$AC$4:$AD$176,2,0),"")</f>
        <v/>
      </c>
      <c r="J620" s="115"/>
      <c r="K620" s="114"/>
      <c r="L620" s="116" t="str">
        <f t="shared" ref="L620:L683" si="80">+CONCATENATE(J620,K620)</f>
        <v/>
      </c>
      <c r="M620" s="114"/>
      <c r="N620" s="114"/>
      <c r="O620" s="114"/>
      <c r="P620" s="114"/>
      <c r="Q620" s="114"/>
      <c r="R620" s="114"/>
      <c r="S620" s="114"/>
      <c r="T620" s="114"/>
      <c r="U620" s="114"/>
      <c r="V620" s="115"/>
      <c r="W620" s="114"/>
      <c r="X620" s="116" t="str">
        <f t="shared" ref="X620:X683" si="81">+CONCATENATE(J620,V620,W620)</f>
        <v/>
      </c>
      <c r="Y620" s="114"/>
      <c r="Z620" s="119"/>
      <c r="AA620" s="120" t="str">
        <f t="shared" ref="AA620:AA683" si="82">+LEFT(Z620,2)</f>
        <v/>
      </c>
      <c r="AB620" s="114"/>
      <c r="AC620" s="116" t="str">
        <f>IFERROR(+VLOOKUP(Z620,[1]BASE!$Z$4:$AA$246,2,0),"")</f>
        <v/>
      </c>
      <c r="AD620" s="121"/>
      <c r="AE620" s="121"/>
      <c r="AF620" s="122">
        <f t="shared" ref="AF620:AF683" si="83">+AD620+AE620</f>
        <v>0</v>
      </c>
      <c r="AG620" s="123"/>
      <c r="AH620" s="124">
        <v>0</v>
      </c>
      <c r="AI620" s="124">
        <v>0</v>
      </c>
      <c r="AJ620" s="124">
        <v>0</v>
      </c>
      <c r="AK620" s="124">
        <v>0</v>
      </c>
      <c r="AL620" s="124">
        <v>0</v>
      </c>
      <c r="AM620" s="124">
        <v>0</v>
      </c>
      <c r="AN620" s="124">
        <v>0</v>
      </c>
      <c r="AO620" s="124">
        <v>0</v>
      </c>
      <c r="AP620" s="124">
        <v>0</v>
      </c>
      <c r="AQ620" s="124">
        <v>0</v>
      </c>
      <c r="AR620" s="124">
        <v>0</v>
      </c>
      <c r="AS620" s="124">
        <v>0</v>
      </c>
      <c r="AT620" s="125">
        <f t="shared" ref="AT620:AT683" si="84">SUM(AH620:AS620)</f>
        <v>0</v>
      </c>
      <c r="AU620" s="125">
        <f t="shared" ref="AU620:AU683" si="85">SUM(AH620:AK620)</f>
        <v>0</v>
      </c>
      <c r="AV620" s="125">
        <f t="shared" ref="AV620:AV683" si="86">SUM(AL620:AO620)</f>
        <v>0</v>
      </c>
      <c r="AW620" s="125">
        <f t="shared" ref="AW620:AW683" si="87">SUM(AP620:AS620)</f>
        <v>0</v>
      </c>
    </row>
    <row r="621" spans="1:49" s="126" customFormat="1" ht="97.15" customHeight="1" x14ac:dyDescent="0.25">
      <c r="A621" s="113"/>
      <c r="B621" s="114"/>
      <c r="C621" s="115"/>
      <c r="D621" s="116" t="str">
        <f>IFERROR(+VLOOKUP(C621,[1]BASE!$Q$4:$R$241,2,0),"")</f>
        <v/>
      </c>
      <c r="E621" s="116" t="str">
        <f>IFERROR(+VLOOKUP(C621,[1]BASE!$H$4:$N$241,3,0),"")</f>
        <v/>
      </c>
      <c r="F621" s="116" t="str">
        <f>IFERROR(+VLOOKUP(C621,[1]BASE!$H$4:$N$241,4,0),"")</f>
        <v/>
      </c>
      <c r="G621" s="114"/>
      <c r="H621" s="117" t="str">
        <f>+IFERROR(VLOOKUP(G621,[1]BASE!$AL$4:$AM$31,2,0),"")</f>
        <v/>
      </c>
      <c r="I621" s="116" t="str">
        <f>IFERROR(+VLOOKUP(C621,[1]BASE!$AC$4:$AD$176,2,0),"")</f>
        <v/>
      </c>
      <c r="J621" s="115"/>
      <c r="K621" s="114"/>
      <c r="L621" s="116" t="str">
        <f t="shared" si="80"/>
        <v/>
      </c>
      <c r="M621" s="114"/>
      <c r="N621" s="114"/>
      <c r="O621" s="114"/>
      <c r="P621" s="114"/>
      <c r="Q621" s="114"/>
      <c r="R621" s="114"/>
      <c r="S621" s="114"/>
      <c r="T621" s="114"/>
      <c r="U621" s="114"/>
      <c r="V621" s="115"/>
      <c r="W621" s="114"/>
      <c r="X621" s="116" t="str">
        <f t="shared" si="81"/>
        <v/>
      </c>
      <c r="Y621" s="114"/>
      <c r="Z621" s="119"/>
      <c r="AA621" s="120" t="str">
        <f t="shared" si="82"/>
        <v/>
      </c>
      <c r="AB621" s="114"/>
      <c r="AC621" s="116" t="str">
        <f>IFERROR(+VLOOKUP(Z621,[1]BASE!$Z$4:$AA$246,2,0),"")</f>
        <v/>
      </c>
      <c r="AD621" s="121"/>
      <c r="AE621" s="121"/>
      <c r="AF621" s="122">
        <f t="shared" si="83"/>
        <v>0</v>
      </c>
      <c r="AG621" s="123"/>
      <c r="AH621" s="124">
        <v>0</v>
      </c>
      <c r="AI621" s="124">
        <v>0</v>
      </c>
      <c r="AJ621" s="124">
        <v>0</v>
      </c>
      <c r="AK621" s="124">
        <v>0</v>
      </c>
      <c r="AL621" s="124">
        <v>0</v>
      </c>
      <c r="AM621" s="124">
        <v>0</v>
      </c>
      <c r="AN621" s="124">
        <v>0</v>
      </c>
      <c r="AO621" s="124">
        <v>0</v>
      </c>
      <c r="AP621" s="124">
        <v>0</v>
      </c>
      <c r="AQ621" s="124">
        <v>0</v>
      </c>
      <c r="AR621" s="124">
        <v>0</v>
      </c>
      <c r="AS621" s="124">
        <v>0</v>
      </c>
      <c r="AT621" s="125">
        <f t="shared" si="84"/>
        <v>0</v>
      </c>
      <c r="AU621" s="125">
        <f t="shared" si="85"/>
        <v>0</v>
      </c>
      <c r="AV621" s="125">
        <f t="shared" si="86"/>
        <v>0</v>
      </c>
      <c r="AW621" s="125">
        <f t="shared" si="87"/>
        <v>0</v>
      </c>
    </row>
    <row r="622" spans="1:49" s="126" customFormat="1" ht="97.15" customHeight="1" x14ac:dyDescent="0.25">
      <c r="A622" s="113"/>
      <c r="B622" s="114"/>
      <c r="C622" s="115"/>
      <c r="D622" s="116" t="str">
        <f>IFERROR(+VLOOKUP(C622,[1]BASE!$Q$4:$R$241,2,0),"")</f>
        <v/>
      </c>
      <c r="E622" s="116" t="str">
        <f>IFERROR(+VLOOKUP(C622,[1]BASE!$H$4:$N$241,3,0),"")</f>
        <v/>
      </c>
      <c r="F622" s="116" t="str">
        <f>IFERROR(+VLOOKUP(C622,[1]BASE!$H$4:$N$241,4,0),"")</f>
        <v/>
      </c>
      <c r="G622" s="114"/>
      <c r="H622" s="117" t="str">
        <f>+IFERROR(VLOOKUP(G622,[1]BASE!$AL$4:$AM$31,2,0),"")</f>
        <v/>
      </c>
      <c r="I622" s="116" t="str">
        <f>IFERROR(+VLOOKUP(C622,[1]BASE!$AC$4:$AD$176,2,0),"")</f>
        <v/>
      </c>
      <c r="J622" s="115"/>
      <c r="K622" s="114"/>
      <c r="L622" s="116" t="str">
        <f t="shared" si="80"/>
        <v/>
      </c>
      <c r="M622" s="114"/>
      <c r="N622" s="114"/>
      <c r="O622" s="114"/>
      <c r="P622" s="114"/>
      <c r="Q622" s="114"/>
      <c r="R622" s="114"/>
      <c r="S622" s="114"/>
      <c r="T622" s="114"/>
      <c r="U622" s="114"/>
      <c r="V622" s="115"/>
      <c r="W622" s="114"/>
      <c r="X622" s="116" t="str">
        <f t="shared" si="81"/>
        <v/>
      </c>
      <c r="Y622" s="114"/>
      <c r="Z622" s="119"/>
      <c r="AA622" s="120" t="str">
        <f t="shared" si="82"/>
        <v/>
      </c>
      <c r="AB622" s="114"/>
      <c r="AC622" s="116" t="str">
        <f>IFERROR(+VLOOKUP(Z622,[1]BASE!$Z$4:$AA$246,2,0),"")</f>
        <v/>
      </c>
      <c r="AD622" s="121"/>
      <c r="AE622" s="121"/>
      <c r="AF622" s="122">
        <f t="shared" si="83"/>
        <v>0</v>
      </c>
      <c r="AG622" s="123"/>
      <c r="AH622" s="124">
        <v>0</v>
      </c>
      <c r="AI622" s="124">
        <v>0</v>
      </c>
      <c r="AJ622" s="124">
        <v>0</v>
      </c>
      <c r="AK622" s="124">
        <v>0</v>
      </c>
      <c r="AL622" s="124">
        <v>0</v>
      </c>
      <c r="AM622" s="124">
        <v>0</v>
      </c>
      <c r="AN622" s="124">
        <v>0</v>
      </c>
      <c r="AO622" s="124">
        <v>0</v>
      </c>
      <c r="AP622" s="124">
        <v>0</v>
      </c>
      <c r="AQ622" s="124">
        <v>0</v>
      </c>
      <c r="AR622" s="124">
        <v>0</v>
      </c>
      <c r="AS622" s="124">
        <v>0</v>
      </c>
      <c r="AT622" s="125">
        <f t="shared" si="84"/>
        <v>0</v>
      </c>
      <c r="AU622" s="125">
        <f t="shared" si="85"/>
        <v>0</v>
      </c>
      <c r="AV622" s="125">
        <f t="shared" si="86"/>
        <v>0</v>
      </c>
      <c r="AW622" s="125">
        <f t="shared" si="87"/>
        <v>0</v>
      </c>
    </row>
    <row r="623" spans="1:49" s="126" customFormat="1" ht="97.15" customHeight="1" x14ac:dyDescent="0.25">
      <c r="A623" s="113"/>
      <c r="B623" s="114"/>
      <c r="C623" s="115"/>
      <c r="D623" s="116" t="str">
        <f>IFERROR(+VLOOKUP(C623,[1]BASE!$Q$4:$R$241,2,0),"")</f>
        <v/>
      </c>
      <c r="E623" s="116" t="str">
        <f>IFERROR(+VLOOKUP(C623,[1]BASE!$H$4:$N$241,3,0),"")</f>
        <v/>
      </c>
      <c r="F623" s="116" t="str">
        <f>IFERROR(+VLOOKUP(C623,[1]BASE!$H$4:$N$241,4,0),"")</f>
        <v/>
      </c>
      <c r="G623" s="114"/>
      <c r="H623" s="117" t="str">
        <f>+IFERROR(VLOOKUP(G623,[1]BASE!$AL$4:$AM$31,2,0),"")</f>
        <v/>
      </c>
      <c r="I623" s="116" t="str">
        <f>IFERROR(+VLOOKUP(C623,[1]BASE!$AC$4:$AD$176,2,0),"")</f>
        <v/>
      </c>
      <c r="J623" s="115"/>
      <c r="K623" s="114"/>
      <c r="L623" s="116" t="str">
        <f t="shared" si="80"/>
        <v/>
      </c>
      <c r="M623" s="114"/>
      <c r="N623" s="114"/>
      <c r="O623" s="114"/>
      <c r="P623" s="114"/>
      <c r="Q623" s="114"/>
      <c r="R623" s="114"/>
      <c r="S623" s="114"/>
      <c r="T623" s="114"/>
      <c r="U623" s="114"/>
      <c r="V623" s="115"/>
      <c r="W623" s="114"/>
      <c r="X623" s="116" t="str">
        <f t="shared" si="81"/>
        <v/>
      </c>
      <c r="Y623" s="114"/>
      <c r="Z623" s="119"/>
      <c r="AA623" s="120" t="str">
        <f t="shared" si="82"/>
        <v/>
      </c>
      <c r="AB623" s="114"/>
      <c r="AC623" s="116" t="str">
        <f>IFERROR(+VLOOKUP(Z623,[1]BASE!$Z$4:$AA$246,2,0),"")</f>
        <v/>
      </c>
      <c r="AD623" s="121"/>
      <c r="AE623" s="121"/>
      <c r="AF623" s="122">
        <f t="shared" si="83"/>
        <v>0</v>
      </c>
      <c r="AG623" s="123"/>
      <c r="AH623" s="124">
        <v>0</v>
      </c>
      <c r="AI623" s="124">
        <v>0</v>
      </c>
      <c r="AJ623" s="124">
        <v>0</v>
      </c>
      <c r="AK623" s="124">
        <v>0</v>
      </c>
      <c r="AL623" s="124">
        <v>0</v>
      </c>
      <c r="AM623" s="124">
        <v>0</v>
      </c>
      <c r="AN623" s="124">
        <v>0</v>
      </c>
      <c r="AO623" s="124">
        <v>0</v>
      </c>
      <c r="AP623" s="124">
        <v>0</v>
      </c>
      <c r="AQ623" s="124">
        <v>0</v>
      </c>
      <c r="AR623" s="124">
        <v>0</v>
      </c>
      <c r="AS623" s="124">
        <v>0</v>
      </c>
      <c r="AT623" s="125">
        <f t="shared" si="84"/>
        <v>0</v>
      </c>
      <c r="AU623" s="125">
        <f t="shared" si="85"/>
        <v>0</v>
      </c>
      <c r="AV623" s="125">
        <f t="shared" si="86"/>
        <v>0</v>
      </c>
      <c r="AW623" s="125">
        <f t="shared" si="87"/>
        <v>0</v>
      </c>
    </row>
    <row r="624" spans="1:49" s="126" customFormat="1" ht="97.15" customHeight="1" x14ac:dyDescent="0.25">
      <c r="A624" s="113"/>
      <c r="B624" s="114"/>
      <c r="C624" s="115"/>
      <c r="D624" s="116" t="str">
        <f>IFERROR(+VLOOKUP(C624,[1]BASE!$Q$4:$R$241,2,0),"")</f>
        <v/>
      </c>
      <c r="E624" s="116" t="str">
        <f>IFERROR(+VLOOKUP(C624,[1]BASE!$H$4:$N$241,3,0),"")</f>
        <v/>
      </c>
      <c r="F624" s="116" t="str">
        <f>IFERROR(+VLOOKUP(C624,[1]BASE!$H$4:$N$241,4,0),"")</f>
        <v/>
      </c>
      <c r="G624" s="114"/>
      <c r="H624" s="117" t="str">
        <f>+IFERROR(VLOOKUP(G624,[1]BASE!$AL$4:$AM$31,2,0),"")</f>
        <v/>
      </c>
      <c r="I624" s="116" t="str">
        <f>IFERROR(+VLOOKUP(C624,[1]BASE!$AC$4:$AD$176,2,0),"")</f>
        <v/>
      </c>
      <c r="J624" s="115"/>
      <c r="K624" s="114"/>
      <c r="L624" s="116" t="str">
        <f t="shared" si="80"/>
        <v/>
      </c>
      <c r="M624" s="114"/>
      <c r="N624" s="114"/>
      <c r="O624" s="114"/>
      <c r="P624" s="114"/>
      <c r="Q624" s="114"/>
      <c r="R624" s="114"/>
      <c r="S624" s="114"/>
      <c r="T624" s="114"/>
      <c r="U624" s="114"/>
      <c r="V624" s="115"/>
      <c r="W624" s="114"/>
      <c r="X624" s="116" t="str">
        <f t="shared" si="81"/>
        <v/>
      </c>
      <c r="Y624" s="114"/>
      <c r="Z624" s="119"/>
      <c r="AA624" s="120" t="str">
        <f t="shared" si="82"/>
        <v/>
      </c>
      <c r="AB624" s="114"/>
      <c r="AC624" s="116" t="str">
        <f>IFERROR(+VLOOKUP(Z624,[1]BASE!$Z$4:$AA$246,2,0),"")</f>
        <v/>
      </c>
      <c r="AD624" s="121"/>
      <c r="AE624" s="121"/>
      <c r="AF624" s="122">
        <f t="shared" si="83"/>
        <v>0</v>
      </c>
      <c r="AG624" s="123"/>
      <c r="AH624" s="124">
        <v>0</v>
      </c>
      <c r="AI624" s="124">
        <v>0</v>
      </c>
      <c r="AJ624" s="124">
        <v>0</v>
      </c>
      <c r="AK624" s="124">
        <v>0</v>
      </c>
      <c r="AL624" s="124">
        <v>0</v>
      </c>
      <c r="AM624" s="124">
        <v>0</v>
      </c>
      <c r="AN624" s="124">
        <v>0</v>
      </c>
      <c r="AO624" s="124">
        <v>0</v>
      </c>
      <c r="AP624" s="124">
        <v>0</v>
      </c>
      <c r="AQ624" s="124">
        <v>0</v>
      </c>
      <c r="AR624" s="124">
        <v>0</v>
      </c>
      <c r="AS624" s="124">
        <v>0</v>
      </c>
      <c r="AT624" s="125">
        <f t="shared" si="84"/>
        <v>0</v>
      </c>
      <c r="AU624" s="125">
        <f t="shared" si="85"/>
        <v>0</v>
      </c>
      <c r="AV624" s="125">
        <f t="shared" si="86"/>
        <v>0</v>
      </c>
      <c r="AW624" s="125">
        <f t="shared" si="87"/>
        <v>0</v>
      </c>
    </row>
    <row r="625" spans="1:49" s="126" customFormat="1" ht="97.15" customHeight="1" x14ac:dyDescent="0.25">
      <c r="A625" s="113"/>
      <c r="B625" s="114"/>
      <c r="C625" s="115"/>
      <c r="D625" s="116" t="str">
        <f>IFERROR(+VLOOKUP(C625,[1]BASE!$Q$4:$R$241,2,0),"")</f>
        <v/>
      </c>
      <c r="E625" s="116" t="str">
        <f>IFERROR(+VLOOKUP(C625,[1]BASE!$H$4:$N$241,3,0),"")</f>
        <v/>
      </c>
      <c r="F625" s="116" t="str">
        <f>IFERROR(+VLOOKUP(C625,[1]BASE!$H$4:$N$241,4,0),"")</f>
        <v/>
      </c>
      <c r="G625" s="114"/>
      <c r="H625" s="117" t="str">
        <f>+IFERROR(VLOOKUP(G625,[1]BASE!$AL$4:$AM$31,2,0),"")</f>
        <v/>
      </c>
      <c r="I625" s="116" t="str">
        <f>IFERROR(+VLOOKUP(C625,[1]BASE!$AC$4:$AD$176,2,0),"")</f>
        <v/>
      </c>
      <c r="J625" s="115"/>
      <c r="K625" s="114"/>
      <c r="L625" s="116" t="str">
        <f t="shared" si="80"/>
        <v/>
      </c>
      <c r="M625" s="114"/>
      <c r="N625" s="114"/>
      <c r="O625" s="114"/>
      <c r="P625" s="114"/>
      <c r="Q625" s="114"/>
      <c r="R625" s="114"/>
      <c r="S625" s="114"/>
      <c r="T625" s="114"/>
      <c r="U625" s="114"/>
      <c r="V625" s="115"/>
      <c r="W625" s="114"/>
      <c r="X625" s="116" t="str">
        <f t="shared" si="81"/>
        <v/>
      </c>
      <c r="Y625" s="114"/>
      <c r="Z625" s="119"/>
      <c r="AA625" s="120" t="str">
        <f t="shared" si="82"/>
        <v/>
      </c>
      <c r="AB625" s="114"/>
      <c r="AC625" s="116" t="str">
        <f>IFERROR(+VLOOKUP(Z625,[1]BASE!$Z$4:$AA$246,2,0),"")</f>
        <v/>
      </c>
      <c r="AD625" s="121"/>
      <c r="AE625" s="121"/>
      <c r="AF625" s="122">
        <f t="shared" si="83"/>
        <v>0</v>
      </c>
      <c r="AG625" s="123"/>
      <c r="AH625" s="124">
        <v>0</v>
      </c>
      <c r="AI625" s="124">
        <v>0</v>
      </c>
      <c r="AJ625" s="124">
        <v>0</v>
      </c>
      <c r="AK625" s="124">
        <v>0</v>
      </c>
      <c r="AL625" s="124">
        <v>0</v>
      </c>
      <c r="AM625" s="124">
        <v>0</v>
      </c>
      <c r="AN625" s="124">
        <v>0</v>
      </c>
      <c r="AO625" s="124">
        <v>0</v>
      </c>
      <c r="AP625" s="124">
        <v>0</v>
      </c>
      <c r="AQ625" s="124">
        <v>0</v>
      </c>
      <c r="AR625" s="124">
        <v>0</v>
      </c>
      <c r="AS625" s="124">
        <v>0</v>
      </c>
      <c r="AT625" s="125">
        <f t="shared" si="84"/>
        <v>0</v>
      </c>
      <c r="AU625" s="125">
        <f t="shared" si="85"/>
        <v>0</v>
      </c>
      <c r="AV625" s="125">
        <f t="shared" si="86"/>
        <v>0</v>
      </c>
      <c r="AW625" s="125">
        <f t="shared" si="87"/>
        <v>0</v>
      </c>
    </row>
    <row r="626" spans="1:49" s="126" customFormat="1" ht="97.15" customHeight="1" x14ac:dyDescent="0.25">
      <c r="A626" s="113"/>
      <c r="B626" s="114"/>
      <c r="C626" s="115"/>
      <c r="D626" s="116" t="str">
        <f>IFERROR(+VLOOKUP(C626,[1]BASE!$Q$4:$R$241,2,0),"")</f>
        <v/>
      </c>
      <c r="E626" s="116" t="str">
        <f>IFERROR(+VLOOKUP(C626,[1]BASE!$H$4:$N$241,3,0),"")</f>
        <v/>
      </c>
      <c r="F626" s="116" t="str">
        <f>IFERROR(+VLOOKUP(C626,[1]BASE!$H$4:$N$241,4,0),"")</f>
        <v/>
      </c>
      <c r="G626" s="114"/>
      <c r="H626" s="117" t="str">
        <f>+IFERROR(VLOOKUP(G626,[1]BASE!$AL$4:$AM$31,2,0),"")</f>
        <v/>
      </c>
      <c r="I626" s="116" t="str">
        <f>IFERROR(+VLOOKUP(C626,[1]BASE!$AC$4:$AD$176,2,0),"")</f>
        <v/>
      </c>
      <c r="J626" s="115"/>
      <c r="K626" s="114"/>
      <c r="L626" s="116" t="str">
        <f t="shared" si="80"/>
        <v/>
      </c>
      <c r="M626" s="114"/>
      <c r="N626" s="114"/>
      <c r="O626" s="114"/>
      <c r="P626" s="114"/>
      <c r="Q626" s="114"/>
      <c r="R626" s="114"/>
      <c r="S626" s="114"/>
      <c r="T626" s="114"/>
      <c r="U626" s="114"/>
      <c r="V626" s="115"/>
      <c r="W626" s="114"/>
      <c r="X626" s="116" t="str">
        <f t="shared" si="81"/>
        <v/>
      </c>
      <c r="Y626" s="114"/>
      <c r="Z626" s="119"/>
      <c r="AA626" s="120" t="str">
        <f t="shared" si="82"/>
        <v/>
      </c>
      <c r="AB626" s="114"/>
      <c r="AC626" s="116" t="str">
        <f>IFERROR(+VLOOKUP(Z626,[1]BASE!$Z$4:$AA$246,2,0),"")</f>
        <v/>
      </c>
      <c r="AD626" s="121"/>
      <c r="AE626" s="121"/>
      <c r="AF626" s="122">
        <f t="shared" si="83"/>
        <v>0</v>
      </c>
      <c r="AG626" s="123"/>
      <c r="AH626" s="124">
        <v>0</v>
      </c>
      <c r="AI626" s="124">
        <v>0</v>
      </c>
      <c r="AJ626" s="124">
        <v>0</v>
      </c>
      <c r="AK626" s="124">
        <v>0</v>
      </c>
      <c r="AL626" s="124">
        <v>0</v>
      </c>
      <c r="AM626" s="124">
        <v>0</v>
      </c>
      <c r="AN626" s="124">
        <v>0</v>
      </c>
      <c r="AO626" s="124">
        <v>0</v>
      </c>
      <c r="AP626" s="124">
        <v>0</v>
      </c>
      <c r="AQ626" s="124">
        <v>0</v>
      </c>
      <c r="AR626" s="124">
        <v>0</v>
      </c>
      <c r="AS626" s="124">
        <v>0</v>
      </c>
      <c r="AT626" s="125">
        <f t="shared" si="84"/>
        <v>0</v>
      </c>
      <c r="AU626" s="125">
        <f t="shared" si="85"/>
        <v>0</v>
      </c>
      <c r="AV626" s="125">
        <f t="shared" si="86"/>
        <v>0</v>
      </c>
      <c r="AW626" s="125">
        <f t="shared" si="87"/>
        <v>0</v>
      </c>
    </row>
    <row r="627" spans="1:49" s="126" customFormat="1" ht="97.15" customHeight="1" x14ac:dyDescent="0.25">
      <c r="A627" s="113"/>
      <c r="B627" s="114"/>
      <c r="C627" s="115"/>
      <c r="D627" s="116" t="str">
        <f>IFERROR(+VLOOKUP(C627,[1]BASE!$Q$4:$R$241,2,0),"")</f>
        <v/>
      </c>
      <c r="E627" s="116" t="str">
        <f>IFERROR(+VLOOKUP(C627,[1]BASE!$H$4:$N$241,3,0),"")</f>
        <v/>
      </c>
      <c r="F627" s="116" t="str">
        <f>IFERROR(+VLOOKUP(C627,[1]BASE!$H$4:$N$241,4,0),"")</f>
        <v/>
      </c>
      <c r="G627" s="114"/>
      <c r="H627" s="117" t="str">
        <f>+IFERROR(VLOOKUP(G627,[1]BASE!$AL$4:$AM$31,2,0),"")</f>
        <v/>
      </c>
      <c r="I627" s="116" t="str">
        <f>IFERROR(+VLOOKUP(C627,[1]BASE!$AC$4:$AD$176,2,0),"")</f>
        <v/>
      </c>
      <c r="J627" s="115"/>
      <c r="K627" s="114"/>
      <c r="L627" s="116" t="str">
        <f t="shared" si="80"/>
        <v/>
      </c>
      <c r="M627" s="114"/>
      <c r="N627" s="114"/>
      <c r="O627" s="114"/>
      <c r="P627" s="114"/>
      <c r="Q627" s="114"/>
      <c r="R627" s="114"/>
      <c r="S627" s="114"/>
      <c r="T627" s="114"/>
      <c r="U627" s="114"/>
      <c r="V627" s="115"/>
      <c r="W627" s="114"/>
      <c r="X627" s="116" t="str">
        <f t="shared" si="81"/>
        <v/>
      </c>
      <c r="Y627" s="114"/>
      <c r="Z627" s="119"/>
      <c r="AA627" s="120" t="str">
        <f t="shared" si="82"/>
        <v/>
      </c>
      <c r="AB627" s="114"/>
      <c r="AC627" s="116" t="str">
        <f>IFERROR(+VLOOKUP(Z627,[1]BASE!$Z$4:$AA$246,2,0),"")</f>
        <v/>
      </c>
      <c r="AD627" s="121"/>
      <c r="AE627" s="121"/>
      <c r="AF627" s="122">
        <f t="shared" si="83"/>
        <v>0</v>
      </c>
      <c r="AG627" s="123"/>
      <c r="AH627" s="124">
        <v>0</v>
      </c>
      <c r="AI627" s="124">
        <v>0</v>
      </c>
      <c r="AJ627" s="124">
        <v>0</v>
      </c>
      <c r="AK627" s="124">
        <v>0</v>
      </c>
      <c r="AL627" s="124">
        <v>0</v>
      </c>
      <c r="AM627" s="124">
        <v>0</v>
      </c>
      <c r="AN627" s="124">
        <v>0</v>
      </c>
      <c r="AO627" s="124">
        <v>0</v>
      </c>
      <c r="AP627" s="124">
        <v>0</v>
      </c>
      <c r="AQ627" s="124">
        <v>0</v>
      </c>
      <c r="AR627" s="124">
        <v>0</v>
      </c>
      <c r="AS627" s="124">
        <v>0</v>
      </c>
      <c r="AT627" s="125">
        <f t="shared" si="84"/>
        <v>0</v>
      </c>
      <c r="AU627" s="125">
        <f t="shared" si="85"/>
        <v>0</v>
      </c>
      <c r="AV627" s="125">
        <f t="shared" si="86"/>
        <v>0</v>
      </c>
      <c r="AW627" s="125">
        <f t="shared" si="87"/>
        <v>0</v>
      </c>
    </row>
    <row r="628" spans="1:49" s="126" customFormat="1" ht="97.15" customHeight="1" x14ac:dyDescent="0.25">
      <c r="A628" s="113"/>
      <c r="B628" s="114"/>
      <c r="C628" s="115"/>
      <c r="D628" s="116" t="str">
        <f>IFERROR(+VLOOKUP(C628,[1]BASE!$Q$4:$R$241,2,0),"")</f>
        <v/>
      </c>
      <c r="E628" s="116" t="str">
        <f>IFERROR(+VLOOKUP(C628,[1]BASE!$H$4:$N$241,3,0),"")</f>
        <v/>
      </c>
      <c r="F628" s="116" t="str">
        <f>IFERROR(+VLOOKUP(C628,[1]BASE!$H$4:$N$241,4,0),"")</f>
        <v/>
      </c>
      <c r="G628" s="114"/>
      <c r="H628" s="117" t="str">
        <f>+IFERROR(VLOOKUP(G628,[1]BASE!$AL$4:$AM$31,2,0),"")</f>
        <v/>
      </c>
      <c r="I628" s="116" t="str">
        <f>IFERROR(+VLOOKUP(C628,[1]BASE!$AC$4:$AD$176,2,0),"")</f>
        <v/>
      </c>
      <c r="J628" s="115"/>
      <c r="K628" s="114"/>
      <c r="L628" s="116" t="str">
        <f t="shared" si="80"/>
        <v/>
      </c>
      <c r="M628" s="114"/>
      <c r="N628" s="114"/>
      <c r="O628" s="114"/>
      <c r="P628" s="114"/>
      <c r="Q628" s="114"/>
      <c r="R628" s="114"/>
      <c r="S628" s="114"/>
      <c r="T628" s="114"/>
      <c r="U628" s="114"/>
      <c r="V628" s="115"/>
      <c r="W628" s="114"/>
      <c r="X628" s="116" t="str">
        <f t="shared" si="81"/>
        <v/>
      </c>
      <c r="Y628" s="114"/>
      <c r="Z628" s="119"/>
      <c r="AA628" s="120" t="str">
        <f t="shared" si="82"/>
        <v/>
      </c>
      <c r="AB628" s="114"/>
      <c r="AC628" s="116" t="str">
        <f>IFERROR(+VLOOKUP(Z628,[1]BASE!$Z$4:$AA$246,2,0),"")</f>
        <v/>
      </c>
      <c r="AD628" s="121"/>
      <c r="AE628" s="121"/>
      <c r="AF628" s="122">
        <f t="shared" si="83"/>
        <v>0</v>
      </c>
      <c r="AG628" s="123"/>
      <c r="AH628" s="124">
        <v>0</v>
      </c>
      <c r="AI628" s="124">
        <v>0</v>
      </c>
      <c r="AJ628" s="124">
        <v>0</v>
      </c>
      <c r="AK628" s="124">
        <v>0</v>
      </c>
      <c r="AL628" s="124">
        <v>0</v>
      </c>
      <c r="AM628" s="124">
        <v>0</v>
      </c>
      <c r="AN628" s="124">
        <v>0</v>
      </c>
      <c r="AO628" s="124">
        <v>0</v>
      </c>
      <c r="AP628" s="124">
        <v>0</v>
      </c>
      <c r="AQ628" s="124">
        <v>0</v>
      </c>
      <c r="AR628" s="124">
        <v>0</v>
      </c>
      <c r="AS628" s="124">
        <v>0</v>
      </c>
      <c r="AT628" s="125">
        <f t="shared" si="84"/>
        <v>0</v>
      </c>
      <c r="AU628" s="125">
        <f t="shared" si="85"/>
        <v>0</v>
      </c>
      <c r="AV628" s="125">
        <f t="shared" si="86"/>
        <v>0</v>
      </c>
      <c r="AW628" s="125">
        <f t="shared" si="87"/>
        <v>0</v>
      </c>
    </row>
    <row r="629" spans="1:49" s="126" customFormat="1" ht="97.15" customHeight="1" x14ac:dyDescent="0.25">
      <c r="A629" s="113"/>
      <c r="B629" s="114"/>
      <c r="C629" s="115"/>
      <c r="D629" s="116" t="str">
        <f>IFERROR(+VLOOKUP(C629,[1]BASE!$Q$4:$R$241,2,0),"")</f>
        <v/>
      </c>
      <c r="E629" s="116" t="str">
        <f>IFERROR(+VLOOKUP(C629,[1]BASE!$H$4:$N$241,3,0),"")</f>
        <v/>
      </c>
      <c r="F629" s="116" t="str">
        <f>IFERROR(+VLOOKUP(C629,[1]BASE!$H$4:$N$241,4,0),"")</f>
        <v/>
      </c>
      <c r="G629" s="114"/>
      <c r="H629" s="117" t="str">
        <f>+IFERROR(VLOOKUP(G629,[1]BASE!$AL$4:$AM$31,2,0),"")</f>
        <v/>
      </c>
      <c r="I629" s="116" t="str">
        <f>IFERROR(+VLOOKUP(C629,[1]BASE!$AC$4:$AD$176,2,0),"")</f>
        <v/>
      </c>
      <c r="J629" s="115"/>
      <c r="K629" s="114"/>
      <c r="L629" s="116" t="str">
        <f t="shared" si="80"/>
        <v/>
      </c>
      <c r="M629" s="114"/>
      <c r="N629" s="114"/>
      <c r="O629" s="114"/>
      <c r="P629" s="114"/>
      <c r="Q629" s="114"/>
      <c r="R629" s="114"/>
      <c r="S629" s="114"/>
      <c r="T629" s="114"/>
      <c r="U629" s="114"/>
      <c r="V629" s="115"/>
      <c r="W629" s="114"/>
      <c r="X629" s="116" t="str">
        <f t="shared" si="81"/>
        <v/>
      </c>
      <c r="Y629" s="114"/>
      <c r="Z629" s="119"/>
      <c r="AA629" s="120" t="str">
        <f t="shared" si="82"/>
        <v/>
      </c>
      <c r="AB629" s="114"/>
      <c r="AC629" s="116" t="str">
        <f>IFERROR(+VLOOKUP(Z629,[1]BASE!$Z$4:$AA$246,2,0),"")</f>
        <v/>
      </c>
      <c r="AD629" s="121"/>
      <c r="AE629" s="121"/>
      <c r="AF629" s="122">
        <f t="shared" si="83"/>
        <v>0</v>
      </c>
      <c r="AG629" s="123"/>
      <c r="AH629" s="124">
        <v>0</v>
      </c>
      <c r="AI629" s="124">
        <v>0</v>
      </c>
      <c r="AJ629" s="124">
        <v>0</v>
      </c>
      <c r="AK629" s="124">
        <v>0</v>
      </c>
      <c r="AL629" s="124">
        <v>0</v>
      </c>
      <c r="AM629" s="124">
        <v>0</v>
      </c>
      <c r="AN629" s="124">
        <v>0</v>
      </c>
      <c r="AO629" s="124">
        <v>0</v>
      </c>
      <c r="AP629" s="124">
        <v>0</v>
      </c>
      <c r="AQ629" s="124">
        <v>0</v>
      </c>
      <c r="AR629" s="124">
        <v>0</v>
      </c>
      <c r="AS629" s="124">
        <v>0</v>
      </c>
      <c r="AT629" s="125">
        <f t="shared" si="84"/>
        <v>0</v>
      </c>
      <c r="AU629" s="125">
        <f t="shared" si="85"/>
        <v>0</v>
      </c>
      <c r="AV629" s="125">
        <f t="shared" si="86"/>
        <v>0</v>
      </c>
      <c r="AW629" s="125">
        <f t="shared" si="87"/>
        <v>0</v>
      </c>
    </row>
    <row r="630" spans="1:49" s="126" customFormat="1" ht="97.15" customHeight="1" x14ac:dyDescent="0.25">
      <c r="A630" s="113"/>
      <c r="B630" s="114"/>
      <c r="C630" s="115"/>
      <c r="D630" s="116" t="str">
        <f>IFERROR(+VLOOKUP(C630,[1]BASE!$Q$4:$R$241,2,0),"")</f>
        <v/>
      </c>
      <c r="E630" s="116" t="str">
        <f>IFERROR(+VLOOKUP(C630,[1]BASE!$H$4:$N$241,3,0),"")</f>
        <v/>
      </c>
      <c r="F630" s="116" t="str">
        <f>IFERROR(+VLOOKUP(C630,[1]BASE!$H$4:$N$241,4,0),"")</f>
        <v/>
      </c>
      <c r="G630" s="114"/>
      <c r="H630" s="117" t="str">
        <f>+IFERROR(VLOOKUP(G630,[1]BASE!$AL$4:$AM$31,2,0),"")</f>
        <v/>
      </c>
      <c r="I630" s="116" t="str">
        <f>IFERROR(+VLOOKUP(C630,[1]BASE!$AC$4:$AD$176,2,0),"")</f>
        <v/>
      </c>
      <c r="J630" s="115"/>
      <c r="K630" s="114"/>
      <c r="L630" s="116" t="str">
        <f t="shared" si="80"/>
        <v/>
      </c>
      <c r="M630" s="114"/>
      <c r="N630" s="114"/>
      <c r="O630" s="114"/>
      <c r="P630" s="114"/>
      <c r="Q630" s="114"/>
      <c r="R630" s="114"/>
      <c r="S630" s="114"/>
      <c r="T630" s="114"/>
      <c r="U630" s="114"/>
      <c r="V630" s="115"/>
      <c r="W630" s="114"/>
      <c r="X630" s="116" t="str">
        <f t="shared" si="81"/>
        <v/>
      </c>
      <c r="Y630" s="114"/>
      <c r="Z630" s="119"/>
      <c r="AA630" s="120" t="str">
        <f t="shared" si="82"/>
        <v/>
      </c>
      <c r="AB630" s="114"/>
      <c r="AC630" s="116" t="str">
        <f>IFERROR(+VLOOKUP(Z630,[1]BASE!$Z$4:$AA$246,2,0),"")</f>
        <v/>
      </c>
      <c r="AD630" s="121"/>
      <c r="AE630" s="121"/>
      <c r="AF630" s="122">
        <f t="shared" si="83"/>
        <v>0</v>
      </c>
      <c r="AG630" s="123"/>
      <c r="AH630" s="124">
        <v>0</v>
      </c>
      <c r="AI630" s="124">
        <v>0</v>
      </c>
      <c r="AJ630" s="124">
        <v>0</v>
      </c>
      <c r="AK630" s="124">
        <v>0</v>
      </c>
      <c r="AL630" s="124">
        <v>0</v>
      </c>
      <c r="AM630" s="124">
        <v>0</v>
      </c>
      <c r="AN630" s="124">
        <v>0</v>
      </c>
      <c r="AO630" s="124">
        <v>0</v>
      </c>
      <c r="AP630" s="124">
        <v>0</v>
      </c>
      <c r="AQ630" s="124">
        <v>0</v>
      </c>
      <c r="AR630" s="124">
        <v>0</v>
      </c>
      <c r="AS630" s="124">
        <v>0</v>
      </c>
      <c r="AT630" s="125">
        <f t="shared" si="84"/>
        <v>0</v>
      </c>
      <c r="AU630" s="125">
        <f t="shared" si="85"/>
        <v>0</v>
      </c>
      <c r="AV630" s="125">
        <f t="shared" si="86"/>
        <v>0</v>
      </c>
      <c r="AW630" s="125">
        <f t="shared" si="87"/>
        <v>0</v>
      </c>
    </row>
    <row r="631" spans="1:49" s="126" customFormat="1" ht="97.15" customHeight="1" x14ac:dyDescent="0.25">
      <c r="A631" s="113"/>
      <c r="B631" s="114"/>
      <c r="C631" s="115"/>
      <c r="D631" s="116" t="str">
        <f>IFERROR(+VLOOKUP(C631,[1]BASE!$Q$4:$R$241,2,0),"")</f>
        <v/>
      </c>
      <c r="E631" s="116" t="str">
        <f>IFERROR(+VLOOKUP(C631,[1]BASE!$H$4:$N$241,3,0),"")</f>
        <v/>
      </c>
      <c r="F631" s="116" t="str">
        <f>IFERROR(+VLOOKUP(C631,[1]BASE!$H$4:$N$241,4,0),"")</f>
        <v/>
      </c>
      <c r="G631" s="114"/>
      <c r="H631" s="117" t="str">
        <f>+IFERROR(VLOOKUP(G631,[1]BASE!$AL$4:$AM$31,2,0),"")</f>
        <v/>
      </c>
      <c r="I631" s="116" t="str">
        <f>IFERROR(+VLOOKUP(C631,[1]BASE!$AC$4:$AD$176,2,0),"")</f>
        <v/>
      </c>
      <c r="J631" s="115"/>
      <c r="K631" s="114"/>
      <c r="L631" s="116" t="str">
        <f t="shared" si="80"/>
        <v/>
      </c>
      <c r="M631" s="114"/>
      <c r="N631" s="114"/>
      <c r="O631" s="114"/>
      <c r="P631" s="114"/>
      <c r="Q631" s="114"/>
      <c r="R631" s="114"/>
      <c r="S631" s="114"/>
      <c r="T631" s="114"/>
      <c r="U631" s="114"/>
      <c r="V631" s="115"/>
      <c r="W631" s="114"/>
      <c r="X631" s="116" t="str">
        <f t="shared" si="81"/>
        <v/>
      </c>
      <c r="Y631" s="114"/>
      <c r="Z631" s="119"/>
      <c r="AA631" s="120" t="str">
        <f t="shared" si="82"/>
        <v/>
      </c>
      <c r="AB631" s="114"/>
      <c r="AC631" s="116" t="str">
        <f>IFERROR(+VLOOKUP(Z631,[1]BASE!$Z$4:$AA$246,2,0),"")</f>
        <v/>
      </c>
      <c r="AD631" s="121"/>
      <c r="AE631" s="121"/>
      <c r="AF631" s="122">
        <f t="shared" si="83"/>
        <v>0</v>
      </c>
      <c r="AG631" s="123"/>
      <c r="AH631" s="124">
        <v>0</v>
      </c>
      <c r="AI631" s="124">
        <v>0</v>
      </c>
      <c r="AJ631" s="124">
        <v>0</v>
      </c>
      <c r="AK631" s="124">
        <v>0</v>
      </c>
      <c r="AL631" s="124">
        <v>0</v>
      </c>
      <c r="AM631" s="124">
        <v>0</v>
      </c>
      <c r="AN631" s="124">
        <v>0</v>
      </c>
      <c r="AO631" s="124">
        <v>0</v>
      </c>
      <c r="AP631" s="124">
        <v>0</v>
      </c>
      <c r="AQ631" s="124">
        <v>0</v>
      </c>
      <c r="AR631" s="124">
        <v>0</v>
      </c>
      <c r="AS631" s="124">
        <v>0</v>
      </c>
      <c r="AT631" s="125">
        <f t="shared" si="84"/>
        <v>0</v>
      </c>
      <c r="AU631" s="125">
        <f t="shared" si="85"/>
        <v>0</v>
      </c>
      <c r="AV631" s="125">
        <f t="shared" si="86"/>
        <v>0</v>
      </c>
      <c r="AW631" s="125">
        <f t="shared" si="87"/>
        <v>0</v>
      </c>
    </row>
    <row r="632" spans="1:49" s="126" customFormat="1" ht="97.15" customHeight="1" x14ac:dyDescent="0.25">
      <c r="A632" s="113"/>
      <c r="B632" s="114"/>
      <c r="C632" s="115"/>
      <c r="D632" s="116" t="str">
        <f>IFERROR(+VLOOKUP(C632,[1]BASE!$Q$4:$R$241,2,0),"")</f>
        <v/>
      </c>
      <c r="E632" s="116" t="str">
        <f>IFERROR(+VLOOKUP(C632,[1]BASE!$H$4:$N$241,3,0),"")</f>
        <v/>
      </c>
      <c r="F632" s="116" t="str">
        <f>IFERROR(+VLOOKUP(C632,[1]BASE!$H$4:$N$241,4,0),"")</f>
        <v/>
      </c>
      <c r="G632" s="114"/>
      <c r="H632" s="117" t="str">
        <f>+IFERROR(VLOOKUP(G632,[1]BASE!$AL$4:$AM$31,2,0),"")</f>
        <v/>
      </c>
      <c r="I632" s="116" t="str">
        <f>IFERROR(+VLOOKUP(C632,[1]BASE!$AC$4:$AD$176,2,0),"")</f>
        <v/>
      </c>
      <c r="J632" s="115"/>
      <c r="K632" s="114"/>
      <c r="L632" s="116" t="str">
        <f t="shared" si="80"/>
        <v/>
      </c>
      <c r="M632" s="114"/>
      <c r="N632" s="114"/>
      <c r="O632" s="114"/>
      <c r="P632" s="114"/>
      <c r="Q632" s="114"/>
      <c r="R632" s="114"/>
      <c r="S632" s="114"/>
      <c r="T632" s="114"/>
      <c r="U632" s="114"/>
      <c r="V632" s="115"/>
      <c r="W632" s="114"/>
      <c r="X632" s="116" t="str">
        <f t="shared" si="81"/>
        <v/>
      </c>
      <c r="Y632" s="114"/>
      <c r="Z632" s="119"/>
      <c r="AA632" s="120" t="str">
        <f t="shared" si="82"/>
        <v/>
      </c>
      <c r="AB632" s="114"/>
      <c r="AC632" s="116" t="str">
        <f>IFERROR(+VLOOKUP(Z632,[1]BASE!$Z$4:$AA$246,2,0),"")</f>
        <v/>
      </c>
      <c r="AD632" s="121"/>
      <c r="AE632" s="121"/>
      <c r="AF632" s="122">
        <f t="shared" si="83"/>
        <v>0</v>
      </c>
      <c r="AG632" s="123"/>
      <c r="AH632" s="124">
        <v>0</v>
      </c>
      <c r="AI632" s="124">
        <v>0</v>
      </c>
      <c r="AJ632" s="124">
        <v>0</v>
      </c>
      <c r="AK632" s="124">
        <v>0</v>
      </c>
      <c r="AL632" s="124">
        <v>0</v>
      </c>
      <c r="AM632" s="124">
        <v>0</v>
      </c>
      <c r="AN632" s="124">
        <v>0</v>
      </c>
      <c r="AO632" s="124">
        <v>0</v>
      </c>
      <c r="AP632" s="124">
        <v>0</v>
      </c>
      <c r="AQ632" s="124">
        <v>0</v>
      </c>
      <c r="AR632" s="124">
        <v>0</v>
      </c>
      <c r="AS632" s="124">
        <v>0</v>
      </c>
      <c r="AT632" s="125">
        <f t="shared" si="84"/>
        <v>0</v>
      </c>
      <c r="AU632" s="125">
        <f t="shared" si="85"/>
        <v>0</v>
      </c>
      <c r="AV632" s="125">
        <f t="shared" si="86"/>
        <v>0</v>
      </c>
      <c r="AW632" s="125">
        <f t="shared" si="87"/>
        <v>0</v>
      </c>
    </row>
    <row r="633" spans="1:49" s="126" customFormat="1" ht="97.15" customHeight="1" x14ac:dyDescent="0.25">
      <c r="A633" s="113"/>
      <c r="B633" s="114"/>
      <c r="C633" s="115"/>
      <c r="D633" s="116" t="str">
        <f>IFERROR(+VLOOKUP(C633,[1]BASE!$Q$4:$R$241,2,0),"")</f>
        <v/>
      </c>
      <c r="E633" s="116" t="str">
        <f>IFERROR(+VLOOKUP(C633,[1]BASE!$H$4:$N$241,3,0),"")</f>
        <v/>
      </c>
      <c r="F633" s="116" t="str">
        <f>IFERROR(+VLOOKUP(C633,[1]BASE!$H$4:$N$241,4,0),"")</f>
        <v/>
      </c>
      <c r="G633" s="114"/>
      <c r="H633" s="117" t="str">
        <f>+IFERROR(VLOOKUP(G633,[1]BASE!$AL$4:$AM$31,2,0),"")</f>
        <v/>
      </c>
      <c r="I633" s="116" t="str">
        <f>IFERROR(+VLOOKUP(C633,[1]BASE!$AC$4:$AD$176,2,0),"")</f>
        <v/>
      </c>
      <c r="J633" s="115"/>
      <c r="K633" s="114"/>
      <c r="L633" s="116" t="str">
        <f t="shared" si="80"/>
        <v/>
      </c>
      <c r="M633" s="114"/>
      <c r="N633" s="114"/>
      <c r="O633" s="114"/>
      <c r="P633" s="114"/>
      <c r="Q633" s="114"/>
      <c r="R633" s="114"/>
      <c r="S633" s="114"/>
      <c r="T633" s="114"/>
      <c r="U633" s="114"/>
      <c r="V633" s="115"/>
      <c r="W633" s="114"/>
      <c r="X633" s="116" t="str">
        <f t="shared" si="81"/>
        <v/>
      </c>
      <c r="Y633" s="114"/>
      <c r="Z633" s="119"/>
      <c r="AA633" s="120" t="str">
        <f t="shared" si="82"/>
        <v/>
      </c>
      <c r="AB633" s="114"/>
      <c r="AC633" s="116" t="str">
        <f>IFERROR(+VLOOKUP(Z633,[1]BASE!$Z$4:$AA$246,2,0),"")</f>
        <v/>
      </c>
      <c r="AD633" s="121"/>
      <c r="AE633" s="121"/>
      <c r="AF633" s="122">
        <f t="shared" si="83"/>
        <v>0</v>
      </c>
      <c r="AG633" s="123"/>
      <c r="AH633" s="124">
        <v>0</v>
      </c>
      <c r="AI633" s="124">
        <v>0</v>
      </c>
      <c r="AJ633" s="124">
        <v>0</v>
      </c>
      <c r="AK633" s="124">
        <v>0</v>
      </c>
      <c r="AL633" s="124">
        <v>0</v>
      </c>
      <c r="AM633" s="124">
        <v>0</v>
      </c>
      <c r="AN633" s="124">
        <v>0</v>
      </c>
      <c r="AO633" s="124">
        <v>0</v>
      </c>
      <c r="AP633" s="124">
        <v>0</v>
      </c>
      <c r="AQ633" s="124">
        <v>0</v>
      </c>
      <c r="AR633" s="124">
        <v>0</v>
      </c>
      <c r="AS633" s="124">
        <v>0</v>
      </c>
      <c r="AT633" s="125">
        <f t="shared" si="84"/>
        <v>0</v>
      </c>
      <c r="AU633" s="125">
        <f t="shared" si="85"/>
        <v>0</v>
      </c>
      <c r="AV633" s="125">
        <f t="shared" si="86"/>
        <v>0</v>
      </c>
      <c r="AW633" s="125">
        <f t="shared" si="87"/>
        <v>0</v>
      </c>
    </row>
    <row r="634" spans="1:49" s="126" customFormat="1" ht="97.15" customHeight="1" x14ac:dyDescent="0.25">
      <c r="A634" s="113"/>
      <c r="B634" s="114"/>
      <c r="C634" s="115"/>
      <c r="D634" s="116" t="str">
        <f>IFERROR(+VLOOKUP(C634,[1]BASE!$Q$4:$R$241,2,0),"")</f>
        <v/>
      </c>
      <c r="E634" s="116" t="str">
        <f>IFERROR(+VLOOKUP(C634,[1]BASE!$H$4:$N$241,3,0),"")</f>
        <v/>
      </c>
      <c r="F634" s="116" t="str">
        <f>IFERROR(+VLOOKUP(C634,[1]BASE!$H$4:$N$241,4,0),"")</f>
        <v/>
      </c>
      <c r="G634" s="114"/>
      <c r="H634" s="117" t="str">
        <f>+IFERROR(VLOOKUP(G634,[1]BASE!$AL$4:$AM$31,2,0),"")</f>
        <v/>
      </c>
      <c r="I634" s="116" t="str">
        <f>IFERROR(+VLOOKUP(C634,[1]BASE!$AC$4:$AD$176,2,0),"")</f>
        <v/>
      </c>
      <c r="J634" s="115"/>
      <c r="K634" s="114"/>
      <c r="L634" s="116" t="str">
        <f t="shared" si="80"/>
        <v/>
      </c>
      <c r="M634" s="114"/>
      <c r="N634" s="114"/>
      <c r="O634" s="114"/>
      <c r="P634" s="114"/>
      <c r="Q634" s="114"/>
      <c r="R634" s="114"/>
      <c r="S634" s="114"/>
      <c r="T634" s="114"/>
      <c r="U634" s="114"/>
      <c r="V634" s="115"/>
      <c r="W634" s="114"/>
      <c r="X634" s="116" t="str">
        <f t="shared" si="81"/>
        <v/>
      </c>
      <c r="Y634" s="114"/>
      <c r="Z634" s="119"/>
      <c r="AA634" s="120" t="str">
        <f t="shared" si="82"/>
        <v/>
      </c>
      <c r="AB634" s="114"/>
      <c r="AC634" s="116" t="str">
        <f>IFERROR(+VLOOKUP(Z634,[1]BASE!$Z$4:$AA$246,2,0),"")</f>
        <v/>
      </c>
      <c r="AD634" s="121"/>
      <c r="AE634" s="121"/>
      <c r="AF634" s="122">
        <f t="shared" si="83"/>
        <v>0</v>
      </c>
      <c r="AG634" s="123"/>
      <c r="AH634" s="124">
        <v>0</v>
      </c>
      <c r="AI634" s="124">
        <v>0</v>
      </c>
      <c r="AJ634" s="124">
        <v>0</v>
      </c>
      <c r="AK634" s="124">
        <v>0</v>
      </c>
      <c r="AL634" s="124">
        <v>0</v>
      </c>
      <c r="AM634" s="124">
        <v>0</v>
      </c>
      <c r="AN634" s="124">
        <v>0</v>
      </c>
      <c r="AO634" s="124">
        <v>0</v>
      </c>
      <c r="AP634" s="124">
        <v>0</v>
      </c>
      <c r="AQ634" s="124">
        <v>0</v>
      </c>
      <c r="AR634" s="124">
        <v>0</v>
      </c>
      <c r="AS634" s="124">
        <v>0</v>
      </c>
      <c r="AT634" s="125">
        <f t="shared" si="84"/>
        <v>0</v>
      </c>
      <c r="AU634" s="125">
        <f t="shared" si="85"/>
        <v>0</v>
      </c>
      <c r="AV634" s="125">
        <f t="shared" si="86"/>
        <v>0</v>
      </c>
      <c r="AW634" s="125">
        <f t="shared" si="87"/>
        <v>0</v>
      </c>
    </row>
    <row r="635" spans="1:49" s="126" customFormat="1" ht="97.15" customHeight="1" x14ac:dyDescent="0.25">
      <c r="A635" s="113"/>
      <c r="B635" s="114"/>
      <c r="C635" s="115"/>
      <c r="D635" s="116" t="str">
        <f>IFERROR(+VLOOKUP(C635,[1]BASE!$Q$4:$R$241,2,0),"")</f>
        <v/>
      </c>
      <c r="E635" s="116" t="str">
        <f>IFERROR(+VLOOKUP(C635,[1]BASE!$H$4:$N$241,3,0),"")</f>
        <v/>
      </c>
      <c r="F635" s="116" t="str">
        <f>IFERROR(+VLOOKUP(C635,[1]BASE!$H$4:$N$241,4,0),"")</f>
        <v/>
      </c>
      <c r="G635" s="114"/>
      <c r="H635" s="117" t="str">
        <f>+IFERROR(VLOOKUP(G635,[1]BASE!$AL$4:$AM$31,2,0),"")</f>
        <v/>
      </c>
      <c r="I635" s="116" t="str">
        <f>IFERROR(+VLOOKUP(C635,[1]BASE!$AC$4:$AD$176,2,0),"")</f>
        <v/>
      </c>
      <c r="J635" s="115"/>
      <c r="K635" s="114"/>
      <c r="L635" s="116" t="str">
        <f t="shared" si="80"/>
        <v/>
      </c>
      <c r="M635" s="114"/>
      <c r="N635" s="114"/>
      <c r="O635" s="114"/>
      <c r="P635" s="114"/>
      <c r="Q635" s="114"/>
      <c r="R635" s="114"/>
      <c r="S635" s="114"/>
      <c r="T635" s="114"/>
      <c r="U635" s="114"/>
      <c r="V635" s="115"/>
      <c r="W635" s="114"/>
      <c r="X635" s="116" t="str">
        <f t="shared" si="81"/>
        <v/>
      </c>
      <c r="Y635" s="114"/>
      <c r="Z635" s="119"/>
      <c r="AA635" s="120" t="str">
        <f t="shared" si="82"/>
        <v/>
      </c>
      <c r="AB635" s="114"/>
      <c r="AC635" s="116" t="str">
        <f>IFERROR(+VLOOKUP(Z635,[1]BASE!$Z$4:$AA$246,2,0),"")</f>
        <v/>
      </c>
      <c r="AD635" s="121"/>
      <c r="AE635" s="121"/>
      <c r="AF635" s="122">
        <f t="shared" si="83"/>
        <v>0</v>
      </c>
      <c r="AG635" s="123"/>
      <c r="AH635" s="124">
        <v>0</v>
      </c>
      <c r="AI635" s="124">
        <v>0</v>
      </c>
      <c r="AJ635" s="124">
        <v>0</v>
      </c>
      <c r="AK635" s="124">
        <v>0</v>
      </c>
      <c r="AL635" s="124">
        <v>0</v>
      </c>
      <c r="AM635" s="124">
        <v>0</v>
      </c>
      <c r="AN635" s="124">
        <v>0</v>
      </c>
      <c r="AO635" s="124">
        <v>0</v>
      </c>
      <c r="AP635" s="124">
        <v>0</v>
      </c>
      <c r="AQ635" s="124">
        <v>0</v>
      </c>
      <c r="AR635" s="124">
        <v>0</v>
      </c>
      <c r="AS635" s="124">
        <v>0</v>
      </c>
      <c r="AT635" s="125">
        <f t="shared" si="84"/>
        <v>0</v>
      </c>
      <c r="AU635" s="125">
        <f t="shared" si="85"/>
        <v>0</v>
      </c>
      <c r="AV635" s="125">
        <f t="shared" si="86"/>
        <v>0</v>
      </c>
      <c r="AW635" s="125">
        <f t="shared" si="87"/>
        <v>0</v>
      </c>
    </row>
    <row r="636" spans="1:49" s="126" customFormat="1" ht="97.15" customHeight="1" x14ac:dyDescent="0.25">
      <c r="A636" s="113"/>
      <c r="B636" s="114"/>
      <c r="C636" s="115"/>
      <c r="D636" s="116" t="str">
        <f>IFERROR(+VLOOKUP(C636,[1]BASE!$Q$4:$R$241,2,0),"")</f>
        <v/>
      </c>
      <c r="E636" s="116" t="str">
        <f>IFERROR(+VLOOKUP(C636,[1]BASE!$H$4:$N$241,3,0),"")</f>
        <v/>
      </c>
      <c r="F636" s="116" t="str">
        <f>IFERROR(+VLOOKUP(C636,[1]BASE!$H$4:$N$241,4,0),"")</f>
        <v/>
      </c>
      <c r="G636" s="114"/>
      <c r="H636" s="117" t="str">
        <f>+IFERROR(VLOOKUP(G636,[1]BASE!$AL$4:$AM$31,2,0),"")</f>
        <v/>
      </c>
      <c r="I636" s="116" t="str">
        <f>IFERROR(+VLOOKUP(C636,[1]BASE!$AC$4:$AD$176,2,0),"")</f>
        <v/>
      </c>
      <c r="J636" s="115"/>
      <c r="K636" s="114"/>
      <c r="L636" s="116" t="str">
        <f t="shared" si="80"/>
        <v/>
      </c>
      <c r="M636" s="114"/>
      <c r="N636" s="114"/>
      <c r="O636" s="114"/>
      <c r="P636" s="114"/>
      <c r="Q636" s="114"/>
      <c r="R636" s="114"/>
      <c r="S636" s="114"/>
      <c r="T636" s="114"/>
      <c r="U636" s="114"/>
      <c r="V636" s="115"/>
      <c r="W636" s="114"/>
      <c r="X636" s="116" t="str">
        <f t="shared" si="81"/>
        <v/>
      </c>
      <c r="Y636" s="114"/>
      <c r="Z636" s="119"/>
      <c r="AA636" s="120" t="str">
        <f t="shared" si="82"/>
        <v/>
      </c>
      <c r="AB636" s="114"/>
      <c r="AC636" s="116" t="str">
        <f>IFERROR(+VLOOKUP(Z636,[1]BASE!$Z$4:$AA$246,2,0),"")</f>
        <v/>
      </c>
      <c r="AD636" s="121"/>
      <c r="AE636" s="121"/>
      <c r="AF636" s="122">
        <f t="shared" si="83"/>
        <v>0</v>
      </c>
      <c r="AG636" s="123"/>
      <c r="AH636" s="124">
        <v>0</v>
      </c>
      <c r="AI636" s="124">
        <v>0</v>
      </c>
      <c r="AJ636" s="124">
        <v>0</v>
      </c>
      <c r="AK636" s="124">
        <v>0</v>
      </c>
      <c r="AL636" s="124">
        <v>0</v>
      </c>
      <c r="AM636" s="124">
        <v>0</v>
      </c>
      <c r="AN636" s="124">
        <v>0</v>
      </c>
      <c r="AO636" s="124">
        <v>0</v>
      </c>
      <c r="AP636" s="124">
        <v>0</v>
      </c>
      <c r="AQ636" s="124">
        <v>0</v>
      </c>
      <c r="AR636" s="124">
        <v>0</v>
      </c>
      <c r="AS636" s="124">
        <v>0</v>
      </c>
      <c r="AT636" s="125">
        <f t="shared" si="84"/>
        <v>0</v>
      </c>
      <c r="AU636" s="125">
        <f t="shared" si="85"/>
        <v>0</v>
      </c>
      <c r="AV636" s="125">
        <f t="shared" si="86"/>
        <v>0</v>
      </c>
      <c r="AW636" s="125">
        <f t="shared" si="87"/>
        <v>0</v>
      </c>
    </row>
    <row r="637" spans="1:49" s="126" customFormat="1" ht="97.15" customHeight="1" x14ac:dyDescent="0.25">
      <c r="A637" s="113"/>
      <c r="B637" s="114"/>
      <c r="C637" s="115"/>
      <c r="D637" s="116" t="str">
        <f>IFERROR(+VLOOKUP(C637,[1]BASE!$Q$4:$R$241,2,0),"")</f>
        <v/>
      </c>
      <c r="E637" s="116" t="str">
        <f>IFERROR(+VLOOKUP(C637,[1]BASE!$H$4:$N$241,3,0),"")</f>
        <v/>
      </c>
      <c r="F637" s="116" t="str">
        <f>IFERROR(+VLOOKUP(C637,[1]BASE!$H$4:$N$241,4,0),"")</f>
        <v/>
      </c>
      <c r="G637" s="114"/>
      <c r="H637" s="117" t="str">
        <f>+IFERROR(VLOOKUP(G637,[1]BASE!$AL$4:$AM$31,2,0),"")</f>
        <v/>
      </c>
      <c r="I637" s="116" t="str">
        <f>IFERROR(+VLOOKUP(C637,[1]BASE!$AC$4:$AD$176,2,0),"")</f>
        <v/>
      </c>
      <c r="J637" s="115"/>
      <c r="K637" s="114"/>
      <c r="L637" s="116" t="str">
        <f t="shared" si="80"/>
        <v/>
      </c>
      <c r="M637" s="114"/>
      <c r="N637" s="114"/>
      <c r="O637" s="114"/>
      <c r="P637" s="114"/>
      <c r="Q637" s="114"/>
      <c r="R637" s="114"/>
      <c r="S637" s="114"/>
      <c r="T637" s="114"/>
      <c r="U637" s="114"/>
      <c r="V637" s="115"/>
      <c r="W637" s="114"/>
      <c r="X637" s="116" t="str">
        <f t="shared" si="81"/>
        <v/>
      </c>
      <c r="Y637" s="114"/>
      <c r="Z637" s="119"/>
      <c r="AA637" s="120" t="str">
        <f t="shared" si="82"/>
        <v/>
      </c>
      <c r="AB637" s="114"/>
      <c r="AC637" s="116" t="str">
        <f>IFERROR(+VLOOKUP(Z637,[1]BASE!$Z$4:$AA$246,2,0),"")</f>
        <v/>
      </c>
      <c r="AD637" s="121"/>
      <c r="AE637" s="121"/>
      <c r="AF637" s="122">
        <f t="shared" si="83"/>
        <v>0</v>
      </c>
      <c r="AG637" s="123"/>
      <c r="AH637" s="124">
        <v>0</v>
      </c>
      <c r="AI637" s="124">
        <v>0</v>
      </c>
      <c r="AJ637" s="124">
        <v>0</v>
      </c>
      <c r="AK637" s="124">
        <v>0</v>
      </c>
      <c r="AL637" s="124">
        <v>0</v>
      </c>
      <c r="AM637" s="124">
        <v>0</v>
      </c>
      <c r="AN637" s="124">
        <v>0</v>
      </c>
      <c r="AO637" s="124">
        <v>0</v>
      </c>
      <c r="AP637" s="124">
        <v>0</v>
      </c>
      <c r="AQ637" s="124">
        <v>0</v>
      </c>
      <c r="AR637" s="124">
        <v>0</v>
      </c>
      <c r="AS637" s="124">
        <v>0</v>
      </c>
      <c r="AT637" s="125">
        <f t="shared" si="84"/>
        <v>0</v>
      </c>
      <c r="AU637" s="125">
        <f t="shared" si="85"/>
        <v>0</v>
      </c>
      <c r="AV637" s="125">
        <f t="shared" si="86"/>
        <v>0</v>
      </c>
      <c r="AW637" s="125">
        <f t="shared" si="87"/>
        <v>0</v>
      </c>
    </row>
    <row r="638" spans="1:49" s="126" customFormat="1" ht="97.15" customHeight="1" x14ac:dyDescent="0.25">
      <c r="A638" s="113"/>
      <c r="B638" s="114"/>
      <c r="C638" s="115"/>
      <c r="D638" s="116" t="str">
        <f>IFERROR(+VLOOKUP(C638,[1]BASE!$Q$4:$R$241,2,0),"")</f>
        <v/>
      </c>
      <c r="E638" s="116" t="str">
        <f>IFERROR(+VLOOKUP(C638,[1]BASE!$H$4:$N$241,3,0),"")</f>
        <v/>
      </c>
      <c r="F638" s="116" t="str">
        <f>IFERROR(+VLOOKUP(C638,[1]BASE!$H$4:$N$241,4,0),"")</f>
        <v/>
      </c>
      <c r="G638" s="114"/>
      <c r="H638" s="117" t="str">
        <f>+IFERROR(VLOOKUP(G638,[1]BASE!$AL$4:$AM$31,2,0),"")</f>
        <v/>
      </c>
      <c r="I638" s="116" t="str">
        <f>IFERROR(+VLOOKUP(C638,[1]BASE!$AC$4:$AD$176,2,0),"")</f>
        <v/>
      </c>
      <c r="J638" s="115"/>
      <c r="K638" s="114"/>
      <c r="L638" s="116" t="str">
        <f t="shared" si="80"/>
        <v/>
      </c>
      <c r="M638" s="114"/>
      <c r="N638" s="114"/>
      <c r="O638" s="114"/>
      <c r="P638" s="114"/>
      <c r="Q638" s="114"/>
      <c r="R638" s="114"/>
      <c r="S638" s="114"/>
      <c r="T638" s="114"/>
      <c r="U638" s="114"/>
      <c r="V638" s="115"/>
      <c r="W638" s="114"/>
      <c r="X638" s="116" t="str">
        <f t="shared" si="81"/>
        <v/>
      </c>
      <c r="Y638" s="114"/>
      <c r="Z638" s="119"/>
      <c r="AA638" s="120" t="str">
        <f t="shared" si="82"/>
        <v/>
      </c>
      <c r="AB638" s="114"/>
      <c r="AC638" s="116" t="str">
        <f>IFERROR(+VLOOKUP(Z638,[1]BASE!$Z$4:$AA$246,2,0),"")</f>
        <v/>
      </c>
      <c r="AD638" s="121"/>
      <c r="AE638" s="121"/>
      <c r="AF638" s="122">
        <f t="shared" si="83"/>
        <v>0</v>
      </c>
      <c r="AG638" s="123"/>
      <c r="AH638" s="124">
        <v>0</v>
      </c>
      <c r="AI638" s="124">
        <v>0</v>
      </c>
      <c r="AJ638" s="124">
        <v>0</v>
      </c>
      <c r="AK638" s="124">
        <v>0</v>
      </c>
      <c r="AL638" s="124">
        <v>0</v>
      </c>
      <c r="AM638" s="124">
        <v>0</v>
      </c>
      <c r="AN638" s="124">
        <v>0</v>
      </c>
      <c r="AO638" s="124">
        <v>0</v>
      </c>
      <c r="AP638" s="124">
        <v>0</v>
      </c>
      <c r="AQ638" s="124">
        <v>0</v>
      </c>
      <c r="AR638" s="124">
        <v>0</v>
      </c>
      <c r="AS638" s="124">
        <v>0</v>
      </c>
      <c r="AT638" s="125">
        <f t="shared" si="84"/>
        <v>0</v>
      </c>
      <c r="AU638" s="125">
        <f t="shared" si="85"/>
        <v>0</v>
      </c>
      <c r="AV638" s="125">
        <f t="shared" si="86"/>
        <v>0</v>
      </c>
      <c r="AW638" s="125">
        <f t="shared" si="87"/>
        <v>0</v>
      </c>
    </row>
    <row r="639" spans="1:49" s="126" customFormat="1" ht="97.15" customHeight="1" x14ac:dyDescent="0.25">
      <c r="A639" s="113"/>
      <c r="B639" s="114"/>
      <c r="C639" s="115"/>
      <c r="D639" s="116" t="str">
        <f>IFERROR(+VLOOKUP(C639,[1]BASE!$Q$4:$R$241,2,0),"")</f>
        <v/>
      </c>
      <c r="E639" s="116" t="str">
        <f>IFERROR(+VLOOKUP(C639,[1]BASE!$H$4:$N$241,3,0),"")</f>
        <v/>
      </c>
      <c r="F639" s="116" t="str">
        <f>IFERROR(+VLOOKUP(C639,[1]BASE!$H$4:$N$241,4,0),"")</f>
        <v/>
      </c>
      <c r="G639" s="114"/>
      <c r="H639" s="117" t="str">
        <f>+IFERROR(VLOOKUP(G639,[1]BASE!$AL$4:$AM$31,2,0),"")</f>
        <v/>
      </c>
      <c r="I639" s="116" t="str">
        <f>IFERROR(+VLOOKUP(C639,[1]BASE!$AC$4:$AD$176,2,0),"")</f>
        <v/>
      </c>
      <c r="J639" s="115"/>
      <c r="K639" s="114"/>
      <c r="L639" s="116" t="str">
        <f t="shared" si="80"/>
        <v/>
      </c>
      <c r="M639" s="114"/>
      <c r="N639" s="114"/>
      <c r="O639" s="114"/>
      <c r="P639" s="114"/>
      <c r="Q639" s="114"/>
      <c r="R639" s="114"/>
      <c r="S639" s="114"/>
      <c r="T639" s="114"/>
      <c r="U639" s="114"/>
      <c r="V639" s="115"/>
      <c r="W639" s="114"/>
      <c r="X639" s="116" t="str">
        <f t="shared" si="81"/>
        <v/>
      </c>
      <c r="Y639" s="114"/>
      <c r="Z639" s="119"/>
      <c r="AA639" s="120" t="str">
        <f t="shared" si="82"/>
        <v/>
      </c>
      <c r="AB639" s="114"/>
      <c r="AC639" s="116" t="str">
        <f>IFERROR(+VLOOKUP(Z639,[1]BASE!$Z$4:$AA$246,2,0),"")</f>
        <v/>
      </c>
      <c r="AD639" s="121"/>
      <c r="AE639" s="121"/>
      <c r="AF639" s="122">
        <f t="shared" si="83"/>
        <v>0</v>
      </c>
      <c r="AG639" s="123"/>
      <c r="AH639" s="124">
        <v>0</v>
      </c>
      <c r="AI639" s="124">
        <v>0</v>
      </c>
      <c r="AJ639" s="124">
        <v>0</v>
      </c>
      <c r="AK639" s="124">
        <v>0</v>
      </c>
      <c r="AL639" s="124">
        <v>0</v>
      </c>
      <c r="AM639" s="124">
        <v>0</v>
      </c>
      <c r="AN639" s="124">
        <v>0</v>
      </c>
      <c r="AO639" s="124">
        <v>0</v>
      </c>
      <c r="AP639" s="124">
        <v>0</v>
      </c>
      <c r="AQ639" s="124">
        <v>0</v>
      </c>
      <c r="AR639" s="124">
        <v>0</v>
      </c>
      <c r="AS639" s="124">
        <v>0</v>
      </c>
      <c r="AT639" s="125">
        <f t="shared" si="84"/>
        <v>0</v>
      </c>
      <c r="AU639" s="125">
        <f t="shared" si="85"/>
        <v>0</v>
      </c>
      <c r="AV639" s="125">
        <f t="shared" si="86"/>
        <v>0</v>
      </c>
      <c r="AW639" s="125">
        <f t="shared" si="87"/>
        <v>0</v>
      </c>
    </row>
    <row r="640" spans="1:49" s="126" customFormat="1" ht="97.15" customHeight="1" x14ac:dyDescent="0.25">
      <c r="A640" s="113"/>
      <c r="B640" s="114"/>
      <c r="C640" s="115"/>
      <c r="D640" s="116" t="str">
        <f>IFERROR(+VLOOKUP(C640,[1]BASE!$Q$4:$R$241,2,0),"")</f>
        <v/>
      </c>
      <c r="E640" s="116" t="str">
        <f>IFERROR(+VLOOKUP(C640,[1]BASE!$H$4:$N$241,3,0),"")</f>
        <v/>
      </c>
      <c r="F640" s="116" t="str">
        <f>IFERROR(+VLOOKUP(C640,[1]BASE!$H$4:$N$241,4,0),"")</f>
        <v/>
      </c>
      <c r="G640" s="114"/>
      <c r="H640" s="117" t="str">
        <f>+IFERROR(VLOOKUP(G640,[1]BASE!$AL$4:$AM$31,2,0),"")</f>
        <v/>
      </c>
      <c r="I640" s="116" t="str">
        <f>IFERROR(+VLOOKUP(C640,[1]BASE!$AC$4:$AD$176,2,0),"")</f>
        <v/>
      </c>
      <c r="J640" s="115"/>
      <c r="K640" s="114"/>
      <c r="L640" s="116" t="str">
        <f t="shared" si="80"/>
        <v/>
      </c>
      <c r="M640" s="114"/>
      <c r="N640" s="114"/>
      <c r="O640" s="114"/>
      <c r="P640" s="114"/>
      <c r="Q640" s="114"/>
      <c r="R640" s="114"/>
      <c r="S640" s="114"/>
      <c r="T640" s="114"/>
      <c r="U640" s="114"/>
      <c r="V640" s="115"/>
      <c r="W640" s="114"/>
      <c r="X640" s="116" t="str">
        <f t="shared" si="81"/>
        <v/>
      </c>
      <c r="Y640" s="114"/>
      <c r="Z640" s="119"/>
      <c r="AA640" s="120" t="str">
        <f t="shared" si="82"/>
        <v/>
      </c>
      <c r="AB640" s="114"/>
      <c r="AC640" s="116" t="str">
        <f>IFERROR(+VLOOKUP(Z640,[1]BASE!$Z$4:$AA$246,2,0),"")</f>
        <v/>
      </c>
      <c r="AD640" s="121"/>
      <c r="AE640" s="121"/>
      <c r="AF640" s="122">
        <f t="shared" si="83"/>
        <v>0</v>
      </c>
      <c r="AG640" s="123"/>
      <c r="AH640" s="124">
        <v>0</v>
      </c>
      <c r="AI640" s="124">
        <v>0</v>
      </c>
      <c r="AJ640" s="124">
        <v>0</v>
      </c>
      <c r="AK640" s="124">
        <v>0</v>
      </c>
      <c r="AL640" s="124">
        <v>0</v>
      </c>
      <c r="AM640" s="124">
        <v>0</v>
      </c>
      <c r="AN640" s="124">
        <v>0</v>
      </c>
      <c r="AO640" s="124">
        <v>0</v>
      </c>
      <c r="AP640" s="124">
        <v>0</v>
      </c>
      <c r="AQ640" s="124">
        <v>0</v>
      </c>
      <c r="AR640" s="124">
        <v>0</v>
      </c>
      <c r="AS640" s="124">
        <v>0</v>
      </c>
      <c r="AT640" s="125">
        <f t="shared" si="84"/>
        <v>0</v>
      </c>
      <c r="AU640" s="125">
        <f t="shared" si="85"/>
        <v>0</v>
      </c>
      <c r="AV640" s="125">
        <f t="shared" si="86"/>
        <v>0</v>
      </c>
      <c r="AW640" s="125">
        <f t="shared" si="87"/>
        <v>0</v>
      </c>
    </row>
    <row r="641" spans="1:49" s="126" customFormat="1" ht="97.15" customHeight="1" x14ac:dyDescent="0.25">
      <c r="A641" s="113"/>
      <c r="B641" s="114"/>
      <c r="C641" s="115"/>
      <c r="D641" s="116" t="str">
        <f>IFERROR(+VLOOKUP(C641,[1]BASE!$Q$4:$R$241,2,0),"")</f>
        <v/>
      </c>
      <c r="E641" s="116" t="str">
        <f>IFERROR(+VLOOKUP(C641,[1]BASE!$H$4:$N$241,3,0),"")</f>
        <v/>
      </c>
      <c r="F641" s="116" t="str">
        <f>IFERROR(+VLOOKUP(C641,[1]BASE!$H$4:$N$241,4,0),"")</f>
        <v/>
      </c>
      <c r="G641" s="114"/>
      <c r="H641" s="117" t="str">
        <f>+IFERROR(VLOOKUP(G641,[1]BASE!$AL$4:$AM$31,2,0),"")</f>
        <v/>
      </c>
      <c r="I641" s="116" t="str">
        <f>IFERROR(+VLOOKUP(C641,[1]BASE!$AC$4:$AD$176,2,0),"")</f>
        <v/>
      </c>
      <c r="J641" s="115"/>
      <c r="K641" s="114"/>
      <c r="L641" s="116" t="str">
        <f t="shared" si="80"/>
        <v/>
      </c>
      <c r="M641" s="114"/>
      <c r="N641" s="114"/>
      <c r="O641" s="114"/>
      <c r="P641" s="114"/>
      <c r="Q641" s="114"/>
      <c r="R641" s="114"/>
      <c r="S641" s="114"/>
      <c r="T641" s="114"/>
      <c r="U641" s="114"/>
      <c r="V641" s="115"/>
      <c r="W641" s="114"/>
      <c r="X641" s="116" t="str">
        <f t="shared" si="81"/>
        <v/>
      </c>
      <c r="Y641" s="114"/>
      <c r="Z641" s="119"/>
      <c r="AA641" s="120" t="str">
        <f t="shared" si="82"/>
        <v/>
      </c>
      <c r="AB641" s="114"/>
      <c r="AC641" s="116" t="str">
        <f>IFERROR(+VLOOKUP(Z641,[1]BASE!$Z$4:$AA$246,2,0),"")</f>
        <v/>
      </c>
      <c r="AD641" s="121"/>
      <c r="AE641" s="121"/>
      <c r="AF641" s="122">
        <f t="shared" si="83"/>
        <v>0</v>
      </c>
      <c r="AG641" s="123"/>
      <c r="AH641" s="124">
        <v>0</v>
      </c>
      <c r="AI641" s="124">
        <v>0</v>
      </c>
      <c r="AJ641" s="124">
        <v>0</v>
      </c>
      <c r="AK641" s="124">
        <v>0</v>
      </c>
      <c r="AL641" s="124">
        <v>0</v>
      </c>
      <c r="AM641" s="124">
        <v>0</v>
      </c>
      <c r="AN641" s="124">
        <v>0</v>
      </c>
      <c r="AO641" s="124">
        <v>0</v>
      </c>
      <c r="AP641" s="124">
        <v>0</v>
      </c>
      <c r="AQ641" s="124">
        <v>0</v>
      </c>
      <c r="AR641" s="124">
        <v>0</v>
      </c>
      <c r="AS641" s="124">
        <v>0</v>
      </c>
      <c r="AT641" s="125">
        <f t="shared" si="84"/>
        <v>0</v>
      </c>
      <c r="AU641" s="125">
        <f t="shared" si="85"/>
        <v>0</v>
      </c>
      <c r="AV641" s="125">
        <f t="shared" si="86"/>
        <v>0</v>
      </c>
      <c r="AW641" s="125">
        <f t="shared" si="87"/>
        <v>0</v>
      </c>
    </row>
    <row r="642" spans="1:49" s="126" customFormat="1" ht="97.15" customHeight="1" x14ac:dyDescent="0.25">
      <c r="A642" s="113"/>
      <c r="B642" s="114"/>
      <c r="C642" s="115"/>
      <c r="D642" s="116" t="str">
        <f>IFERROR(+VLOOKUP(C642,[1]BASE!$Q$4:$R$241,2,0),"")</f>
        <v/>
      </c>
      <c r="E642" s="116" t="str">
        <f>IFERROR(+VLOOKUP(C642,[1]BASE!$H$4:$N$241,3,0),"")</f>
        <v/>
      </c>
      <c r="F642" s="116" t="str">
        <f>IFERROR(+VLOOKUP(C642,[1]BASE!$H$4:$N$241,4,0),"")</f>
        <v/>
      </c>
      <c r="G642" s="114"/>
      <c r="H642" s="117" t="str">
        <f>+IFERROR(VLOOKUP(G642,[1]BASE!$AL$4:$AM$31,2,0),"")</f>
        <v/>
      </c>
      <c r="I642" s="116" t="str">
        <f>IFERROR(+VLOOKUP(C642,[1]BASE!$AC$4:$AD$176,2,0),"")</f>
        <v/>
      </c>
      <c r="J642" s="115"/>
      <c r="K642" s="114"/>
      <c r="L642" s="116" t="str">
        <f t="shared" si="80"/>
        <v/>
      </c>
      <c r="M642" s="114"/>
      <c r="N642" s="114"/>
      <c r="O642" s="114"/>
      <c r="P642" s="114"/>
      <c r="Q642" s="114"/>
      <c r="R642" s="114"/>
      <c r="S642" s="114"/>
      <c r="T642" s="114"/>
      <c r="U642" s="114"/>
      <c r="V642" s="115"/>
      <c r="W642" s="114"/>
      <c r="X642" s="116" t="str">
        <f t="shared" si="81"/>
        <v/>
      </c>
      <c r="Y642" s="114"/>
      <c r="Z642" s="119"/>
      <c r="AA642" s="120" t="str">
        <f t="shared" si="82"/>
        <v/>
      </c>
      <c r="AB642" s="114"/>
      <c r="AC642" s="116" t="str">
        <f>IFERROR(+VLOOKUP(Z642,[1]BASE!$Z$4:$AA$246,2,0),"")</f>
        <v/>
      </c>
      <c r="AD642" s="121"/>
      <c r="AE642" s="121"/>
      <c r="AF642" s="122">
        <f t="shared" si="83"/>
        <v>0</v>
      </c>
      <c r="AG642" s="123"/>
      <c r="AH642" s="124">
        <v>0</v>
      </c>
      <c r="AI642" s="124">
        <v>0</v>
      </c>
      <c r="AJ642" s="124">
        <v>0</v>
      </c>
      <c r="AK642" s="124">
        <v>0</v>
      </c>
      <c r="AL642" s="124">
        <v>0</v>
      </c>
      <c r="AM642" s="124">
        <v>0</v>
      </c>
      <c r="AN642" s="124">
        <v>0</v>
      </c>
      <c r="AO642" s="124">
        <v>0</v>
      </c>
      <c r="AP642" s="124">
        <v>0</v>
      </c>
      <c r="AQ642" s="124">
        <v>0</v>
      </c>
      <c r="AR642" s="124">
        <v>0</v>
      </c>
      <c r="AS642" s="124">
        <v>0</v>
      </c>
      <c r="AT642" s="125">
        <f t="shared" si="84"/>
        <v>0</v>
      </c>
      <c r="AU642" s="125">
        <f t="shared" si="85"/>
        <v>0</v>
      </c>
      <c r="AV642" s="125">
        <f t="shared" si="86"/>
        <v>0</v>
      </c>
      <c r="AW642" s="125">
        <f t="shared" si="87"/>
        <v>0</v>
      </c>
    </row>
    <row r="643" spans="1:49" s="126" customFormat="1" ht="97.15" customHeight="1" x14ac:dyDescent="0.25">
      <c r="A643" s="113"/>
      <c r="B643" s="114"/>
      <c r="C643" s="115"/>
      <c r="D643" s="116" t="str">
        <f>IFERROR(+VLOOKUP(C643,[1]BASE!$Q$4:$R$241,2,0),"")</f>
        <v/>
      </c>
      <c r="E643" s="116" t="str">
        <f>IFERROR(+VLOOKUP(C643,[1]BASE!$H$4:$N$241,3,0),"")</f>
        <v/>
      </c>
      <c r="F643" s="116" t="str">
        <f>IFERROR(+VLOOKUP(C643,[1]BASE!$H$4:$N$241,4,0),"")</f>
        <v/>
      </c>
      <c r="G643" s="114"/>
      <c r="H643" s="117" t="str">
        <f>+IFERROR(VLOOKUP(G643,[1]BASE!$AL$4:$AM$31,2,0),"")</f>
        <v/>
      </c>
      <c r="I643" s="116" t="str">
        <f>IFERROR(+VLOOKUP(C643,[1]BASE!$AC$4:$AD$176,2,0),"")</f>
        <v/>
      </c>
      <c r="J643" s="115"/>
      <c r="K643" s="114"/>
      <c r="L643" s="116" t="str">
        <f t="shared" si="80"/>
        <v/>
      </c>
      <c r="M643" s="114"/>
      <c r="N643" s="114"/>
      <c r="O643" s="114"/>
      <c r="P643" s="114"/>
      <c r="Q643" s="114"/>
      <c r="R643" s="114"/>
      <c r="S643" s="114"/>
      <c r="T643" s="114"/>
      <c r="U643" s="114"/>
      <c r="V643" s="115"/>
      <c r="W643" s="114"/>
      <c r="X643" s="116" t="str">
        <f t="shared" si="81"/>
        <v/>
      </c>
      <c r="Y643" s="114"/>
      <c r="Z643" s="119"/>
      <c r="AA643" s="120" t="str">
        <f t="shared" si="82"/>
        <v/>
      </c>
      <c r="AB643" s="114"/>
      <c r="AC643" s="116" t="str">
        <f>IFERROR(+VLOOKUP(Z643,[1]BASE!$Z$4:$AA$246,2,0),"")</f>
        <v/>
      </c>
      <c r="AD643" s="121"/>
      <c r="AE643" s="121"/>
      <c r="AF643" s="122">
        <f t="shared" si="83"/>
        <v>0</v>
      </c>
      <c r="AG643" s="123"/>
      <c r="AH643" s="124">
        <v>0</v>
      </c>
      <c r="AI643" s="124">
        <v>0</v>
      </c>
      <c r="AJ643" s="124">
        <v>0</v>
      </c>
      <c r="AK643" s="124">
        <v>0</v>
      </c>
      <c r="AL643" s="124">
        <v>0</v>
      </c>
      <c r="AM643" s="124">
        <v>0</v>
      </c>
      <c r="AN643" s="124">
        <v>0</v>
      </c>
      <c r="AO643" s="124">
        <v>0</v>
      </c>
      <c r="AP643" s="124">
        <v>0</v>
      </c>
      <c r="AQ643" s="124">
        <v>0</v>
      </c>
      <c r="AR643" s="124">
        <v>0</v>
      </c>
      <c r="AS643" s="124">
        <v>0</v>
      </c>
      <c r="AT643" s="125">
        <f t="shared" si="84"/>
        <v>0</v>
      </c>
      <c r="AU643" s="125">
        <f t="shared" si="85"/>
        <v>0</v>
      </c>
      <c r="AV643" s="125">
        <f t="shared" si="86"/>
        <v>0</v>
      </c>
      <c r="AW643" s="125">
        <f t="shared" si="87"/>
        <v>0</v>
      </c>
    </row>
    <row r="644" spans="1:49" s="126" customFormat="1" ht="97.15" customHeight="1" x14ac:dyDescent="0.25">
      <c r="A644" s="113"/>
      <c r="B644" s="114"/>
      <c r="C644" s="115"/>
      <c r="D644" s="116" t="str">
        <f>IFERROR(+VLOOKUP(C644,[1]BASE!$Q$4:$R$241,2,0),"")</f>
        <v/>
      </c>
      <c r="E644" s="116" t="str">
        <f>IFERROR(+VLOOKUP(C644,[1]BASE!$H$4:$N$241,3,0),"")</f>
        <v/>
      </c>
      <c r="F644" s="116" t="str">
        <f>IFERROR(+VLOOKUP(C644,[1]BASE!$H$4:$N$241,4,0),"")</f>
        <v/>
      </c>
      <c r="G644" s="114"/>
      <c r="H644" s="117" t="str">
        <f>+IFERROR(VLOOKUP(G644,[1]BASE!$AL$4:$AM$31,2,0),"")</f>
        <v/>
      </c>
      <c r="I644" s="116" t="str">
        <f>IFERROR(+VLOOKUP(C644,[1]BASE!$AC$4:$AD$176,2,0),"")</f>
        <v/>
      </c>
      <c r="J644" s="115"/>
      <c r="K644" s="114"/>
      <c r="L644" s="116" t="str">
        <f t="shared" si="80"/>
        <v/>
      </c>
      <c r="M644" s="114"/>
      <c r="N644" s="114"/>
      <c r="O644" s="114"/>
      <c r="P644" s="114"/>
      <c r="Q644" s="114"/>
      <c r="R644" s="114"/>
      <c r="S644" s="114"/>
      <c r="T644" s="114"/>
      <c r="U644" s="114"/>
      <c r="V644" s="115"/>
      <c r="W644" s="114"/>
      <c r="X644" s="116" t="str">
        <f t="shared" si="81"/>
        <v/>
      </c>
      <c r="Y644" s="114"/>
      <c r="Z644" s="119"/>
      <c r="AA644" s="120" t="str">
        <f t="shared" si="82"/>
        <v/>
      </c>
      <c r="AB644" s="114"/>
      <c r="AC644" s="116" t="str">
        <f>IFERROR(+VLOOKUP(Z644,[1]BASE!$Z$4:$AA$246,2,0),"")</f>
        <v/>
      </c>
      <c r="AD644" s="121"/>
      <c r="AE644" s="121"/>
      <c r="AF644" s="122">
        <f t="shared" si="83"/>
        <v>0</v>
      </c>
      <c r="AG644" s="123"/>
      <c r="AH644" s="124">
        <v>0</v>
      </c>
      <c r="AI644" s="124">
        <v>0</v>
      </c>
      <c r="AJ644" s="124">
        <v>0</v>
      </c>
      <c r="AK644" s="124">
        <v>0</v>
      </c>
      <c r="AL644" s="124">
        <v>0</v>
      </c>
      <c r="AM644" s="124">
        <v>0</v>
      </c>
      <c r="AN644" s="124">
        <v>0</v>
      </c>
      <c r="AO644" s="124">
        <v>0</v>
      </c>
      <c r="AP644" s="124">
        <v>0</v>
      </c>
      <c r="AQ644" s="124">
        <v>0</v>
      </c>
      <c r="AR644" s="124">
        <v>0</v>
      </c>
      <c r="AS644" s="124">
        <v>0</v>
      </c>
      <c r="AT644" s="125">
        <f t="shared" si="84"/>
        <v>0</v>
      </c>
      <c r="AU644" s="125">
        <f t="shared" si="85"/>
        <v>0</v>
      </c>
      <c r="AV644" s="125">
        <f t="shared" si="86"/>
        <v>0</v>
      </c>
      <c r="AW644" s="125">
        <f t="shared" si="87"/>
        <v>0</v>
      </c>
    </row>
    <row r="645" spans="1:49" s="126" customFormat="1" ht="97.15" customHeight="1" x14ac:dyDescent="0.25">
      <c r="A645" s="113"/>
      <c r="B645" s="114"/>
      <c r="C645" s="115"/>
      <c r="D645" s="116" t="str">
        <f>IFERROR(+VLOOKUP(C645,[1]BASE!$Q$4:$R$241,2,0),"")</f>
        <v/>
      </c>
      <c r="E645" s="116" t="str">
        <f>IFERROR(+VLOOKUP(C645,[1]BASE!$H$4:$N$241,3,0),"")</f>
        <v/>
      </c>
      <c r="F645" s="116" t="str">
        <f>IFERROR(+VLOOKUP(C645,[1]BASE!$H$4:$N$241,4,0),"")</f>
        <v/>
      </c>
      <c r="G645" s="114"/>
      <c r="H645" s="117" t="str">
        <f>+IFERROR(VLOOKUP(G645,[1]BASE!$AL$4:$AM$31,2,0),"")</f>
        <v/>
      </c>
      <c r="I645" s="116" t="str">
        <f>IFERROR(+VLOOKUP(C645,[1]BASE!$AC$4:$AD$176,2,0),"")</f>
        <v/>
      </c>
      <c r="J645" s="115"/>
      <c r="K645" s="114"/>
      <c r="L645" s="116" t="str">
        <f t="shared" si="80"/>
        <v/>
      </c>
      <c r="M645" s="114"/>
      <c r="N645" s="114"/>
      <c r="O645" s="114"/>
      <c r="P645" s="114"/>
      <c r="Q645" s="114"/>
      <c r="R645" s="114"/>
      <c r="S645" s="114"/>
      <c r="T645" s="114"/>
      <c r="U645" s="114"/>
      <c r="V645" s="115"/>
      <c r="W645" s="114"/>
      <c r="X645" s="116" t="str">
        <f t="shared" si="81"/>
        <v/>
      </c>
      <c r="Y645" s="114"/>
      <c r="Z645" s="119"/>
      <c r="AA645" s="120" t="str">
        <f t="shared" si="82"/>
        <v/>
      </c>
      <c r="AB645" s="114"/>
      <c r="AC645" s="116" t="str">
        <f>IFERROR(+VLOOKUP(Z645,[1]BASE!$Z$4:$AA$246,2,0),"")</f>
        <v/>
      </c>
      <c r="AD645" s="121"/>
      <c r="AE645" s="121"/>
      <c r="AF645" s="122">
        <f t="shared" si="83"/>
        <v>0</v>
      </c>
      <c r="AG645" s="123"/>
      <c r="AH645" s="124">
        <v>0</v>
      </c>
      <c r="AI645" s="124">
        <v>0</v>
      </c>
      <c r="AJ645" s="124">
        <v>0</v>
      </c>
      <c r="AK645" s="124">
        <v>0</v>
      </c>
      <c r="AL645" s="124">
        <v>0</v>
      </c>
      <c r="AM645" s="124">
        <v>0</v>
      </c>
      <c r="AN645" s="124">
        <v>0</v>
      </c>
      <c r="AO645" s="124">
        <v>0</v>
      </c>
      <c r="AP645" s="124">
        <v>0</v>
      </c>
      <c r="AQ645" s="124">
        <v>0</v>
      </c>
      <c r="AR645" s="124">
        <v>0</v>
      </c>
      <c r="AS645" s="124">
        <v>0</v>
      </c>
      <c r="AT645" s="125">
        <f t="shared" si="84"/>
        <v>0</v>
      </c>
      <c r="AU645" s="125">
        <f t="shared" si="85"/>
        <v>0</v>
      </c>
      <c r="AV645" s="125">
        <f t="shared" si="86"/>
        <v>0</v>
      </c>
      <c r="AW645" s="125">
        <f t="shared" si="87"/>
        <v>0</v>
      </c>
    </row>
    <row r="646" spans="1:49" s="126" customFormat="1" ht="97.15" customHeight="1" x14ac:dyDescent="0.25">
      <c r="A646" s="113"/>
      <c r="B646" s="114"/>
      <c r="C646" s="115"/>
      <c r="D646" s="116" t="str">
        <f>IFERROR(+VLOOKUP(C646,[1]BASE!$Q$4:$R$241,2,0),"")</f>
        <v/>
      </c>
      <c r="E646" s="116" t="str">
        <f>IFERROR(+VLOOKUP(C646,[1]BASE!$H$4:$N$241,3,0),"")</f>
        <v/>
      </c>
      <c r="F646" s="116" t="str">
        <f>IFERROR(+VLOOKUP(C646,[1]BASE!$H$4:$N$241,4,0),"")</f>
        <v/>
      </c>
      <c r="G646" s="114"/>
      <c r="H646" s="117" t="str">
        <f>+IFERROR(VLOOKUP(G646,[1]BASE!$AL$4:$AM$31,2,0),"")</f>
        <v/>
      </c>
      <c r="I646" s="116" t="str">
        <f>IFERROR(+VLOOKUP(C646,[1]BASE!$AC$4:$AD$176,2,0),"")</f>
        <v/>
      </c>
      <c r="J646" s="115"/>
      <c r="K646" s="114"/>
      <c r="L646" s="116" t="str">
        <f t="shared" si="80"/>
        <v/>
      </c>
      <c r="M646" s="114"/>
      <c r="N646" s="114"/>
      <c r="O646" s="114"/>
      <c r="P646" s="114"/>
      <c r="Q646" s="114"/>
      <c r="R646" s="114"/>
      <c r="S646" s="114"/>
      <c r="T646" s="114"/>
      <c r="U646" s="114"/>
      <c r="V646" s="115"/>
      <c r="W646" s="114"/>
      <c r="X646" s="116" t="str">
        <f t="shared" si="81"/>
        <v/>
      </c>
      <c r="Y646" s="114"/>
      <c r="Z646" s="119"/>
      <c r="AA646" s="120" t="str">
        <f t="shared" si="82"/>
        <v/>
      </c>
      <c r="AB646" s="114"/>
      <c r="AC646" s="116" t="str">
        <f>IFERROR(+VLOOKUP(Z646,[1]BASE!$Z$4:$AA$246,2,0),"")</f>
        <v/>
      </c>
      <c r="AD646" s="121"/>
      <c r="AE646" s="121"/>
      <c r="AF646" s="122">
        <f t="shared" si="83"/>
        <v>0</v>
      </c>
      <c r="AG646" s="123"/>
      <c r="AH646" s="124">
        <v>0</v>
      </c>
      <c r="AI646" s="124">
        <v>0</v>
      </c>
      <c r="AJ646" s="124">
        <v>0</v>
      </c>
      <c r="AK646" s="124">
        <v>0</v>
      </c>
      <c r="AL646" s="124">
        <v>0</v>
      </c>
      <c r="AM646" s="124">
        <v>0</v>
      </c>
      <c r="AN646" s="124">
        <v>0</v>
      </c>
      <c r="AO646" s="124">
        <v>0</v>
      </c>
      <c r="AP646" s="124">
        <v>0</v>
      </c>
      <c r="AQ646" s="124">
        <v>0</v>
      </c>
      <c r="AR646" s="124">
        <v>0</v>
      </c>
      <c r="AS646" s="124">
        <v>0</v>
      </c>
      <c r="AT646" s="125">
        <f t="shared" si="84"/>
        <v>0</v>
      </c>
      <c r="AU646" s="125">
        <f t="shared" si="85"/>
        <v>0</v>
      </c>
      <c r="AV646" s="125">
        <f t="shared" si="86"/>
        <v>0</v>
      </c>
      <c r="AW646" s="125">
        <f t="shared" si="87"/>
        <v>0</v>
      </c>
    </row>
    <row r="647" spans="1:49" s="126" customFormat="1" ht="97.15" customHeight="1" x14ac:dyDescent="0.25">
      <c r="A647" s="113"/>
      <c r="B647" s="114"/>
      <c r="C647" s="115"/>
      <c r="D647" s="116" t="str">
        <f>IFERROR(+VLOOKUP(C647,[1]BASE!$Q$4:$R$241,2,0),"")</f>
        <v/>
      </c>
      <c r="E647" s="116" t="str">
        <f>IFERROR(+VLOOKUP(C647,[1]BASE!$H$4:$N$241,3,0),"")</f>
        <v/>
      </c>
      <c r="F647" s="116" t="str">
        <f>IFERROR(+VLOOKUP(C647,[1]BASE!$H$4:$N$241,4,0),"")</f>
        <v/>
      </c>
      <c r="G647" s="114"/>
      <c r="H647" s="117" t="str">
        <f>+IFERROR(VLOOKUP(G647,[1]BASE!$AL$4:$AM$31,2,0),"")</f>
        <v/>
      </c>
      <c r="I647" s="116" t="str">
        <f>IFERROR(+VLOOKUP(C647,[1]BASE!$AC$4:$AD$176,2,0),"")</f>
        <v/>
      </c>
      <c r="J647" s="115"/>
      <c r="K647" s="114"/>
      <c r="L647" s="116" t="str">
        <f t="shared" si="80"/>
        <v/>
      </c>
      <c r="M647" s="114"/>
      <c r="N647" s="114"/>
      <c r="O647" s="114"/>
      <c r="P647" s="114"/>
      <c r="Q647" s="114"/>
      <c r="R647" s="114"/>
      <c r="S647" s="114"/>
      <c r="T647" s="114"/>
      <c r="U647" s="114"/>
      <c r="V647" s="115"/>
      <c r="W647" s="114"/>
      <c r="X647" s="116" t="str">
        <f t="shared" si="81"/>
        <v/>
      </c>
      <c r="Y647" s="114"/>
      <c r="Z647" s="119"/>
      <c r="AA647" s="120" t="str">
        <f t="shared" si="82"/>
        <v/>
      </c>
      <c r="AB647" s="114"/>
      <c r="AC647" s="116" t="str">
        <f>IFERROR(+VLOOKUP(Z647,[1]BASE!$Z$4:$AA$246,2,0),"")</f>
        <v/>
      </c>
      <c r="AD647" s="121"/>
      <c r="AE647" s="121"/>
      <c r="AF647" s="122">
        <f t="shared" si="83"/>
        <v>0</v>
      </c>
      <c r="AG647" s="123"/>
      <c r="AH647" s="124">
        <v>0</v>
      </c>
      <c r="AI647" s="124">
        <v>0</v>
      </c>
      <c r="AJ647" s="124">
        <v>0</v>
      </c>
      <c r="AK647" s="124">
        <v>0</v>
      </c>
      <c r="AL647" s="124">
        <v>0</v>
      </c>
      <c r="AM647" s="124">
        <v>0</v>
      </c>
      <c r="AN647" s="124">
        <v>0</v>
      </c>
      <c r="AO647" s="124">
        <v>0</v>
      </c>
      <c r="AP647" s="124">
        <v>0</v>
      </c>
      <c r="AQ647" s="124">
        <v>0</v>
      </c>
      <c r="AR647" s="124">
        <v>0</v>
      </c>
      <c r="AS647" s="124">
        <v>0</v>
      </c>
      <c r="AT647" s="125">
        <f t="shared" si="84"/>
        <v>0</v>
      </c>
      <c r="AU647" s="125">
        <f t="shared" si="85"/>
        <v>0</v>
      </c>
      <c r="AV647" s="125">
        <f t="shared" si="86"/>
        <v>0</v>
      </c>
      <c r="AW647" s="125">
        <f t="shared" si="87"/>
        <v>0</v>
      </c>
    </row>
    <row r="648" spans="1:49" s="126" customFormat="1" ht="97.15" customHeight="1" x14ac:dyDescent="0.25">
      <c r="A648" s="113"/>
      <c r="B648" s="114"/>
      <c r="C648" s="115"/>
      <c r="D648" s="116" t="str">
        <f>IFERROR(+VLOOKUP(C648,[1]BASE!$Q$4:$R$241,2,0),"")</f>
        <v/>
      </c>
      <c r="E648" s="116" t="str">
        <f>IFERROR(+VLOOKUP(C648,[1]BASE!$H$4:$N$241,3,0),"")</f>
        <v/>
      </c>
      <c r="F648" s="116" t="str">
        <f>IFERROR(+VLOOKUP(C648,[1]BASE!$H$4:$N$241,4,0),"")</f>
        <v/>
      </c>
      <c r="G648" s="114"/>
      <c r="H648" s="117" t="str">
        <f>+IFERROR(VLOOKUP(G648,[1]BASE!$AL$4:$AM$31,2,0),"")</f>
        <v/>
      </c>
      <c r="I648" s="116" t="str">
        <f>IFERROR(+VLOOKUP(C648,[1]BASE!$AC$4:$AD$176,2,0),"")</f>
        <v/>
      </c>
      <c r="J648" s="115"/>
      <c r="K648" s="114"/>
      <c r="L648" s="116" t="str">
        <f t="shared" si="80"/>
        <v/>
      </c>
      <c r="M648" s="114"/>
      <c r="N648" s="114"/>
      <c r="O648" s="114"/>
      <c r="P648" s="114"/>
      <c r="Q648" s="114"/>
      <c r="R648" s="114"/>
      <c r="S648" s="114"/>
      <c r="T648" s="114"/>
      <c r="U648" s="114"/>
      <c r="V648" s="115"/>
      <c r="W648" s="114"/>
      <c r="X648" s="116" t="str">
        <f t="shared" si="81"/>
        <v/>
      </c>
      <c r="Y648" s="114"/>
      <c r="Z648" s="119"/>
      <c r="AA648" s="120" t="str">
        <f t="shared" si="82"/>
        <v/>
      </c>
      <c r="AB648" s="114"/>
      <c r="AC648" s="116" t="str">
        <f>IFERROR(+VLOOKUP(Z648,[1]BASE!$Z$4:$AA$246,2,0),"")</f>
        <v/>
      </c>
      <c r="AD648" s="121"/>
      <c r="AE648" s="121"/>
      <c r="AF648" s="122">
        <f t="shared" si="83"/>
        <v>0</v>
      </c>
      <c r="AG648" s="123"/>
      <c r="AH648" s="124">
        <v>0</v>
      </c>
      <c r="AI648" s="124">
        <v>0</v>
      </c>
      <c r="AJ648" s="124">
        <v>0</v>
      </c>
      <c r="AK648" s="124">
        <v>0</v>
      </c>
      <c r="AL648" s="124">
        <v>0</v>
      </c>
      <c r="AM648" s="124">
        <v>0</v>
      </c>
      <c r="AN648" s="124">
        <v>0</v>
      </c>
      <c r="AO648" s="124">
        <v>0</v>
      </c>
      <c r="AP648" s="124">
        <v>0</v>
      </c>
      <c r="AQ648" s="124">
        <v>0</v>
      </c>
      <c r="AR648" s="124">
        <v>0</v>
      </c>
      <c r="AS648" s="124">
        <v>0</v>
      </c>
      <c r="AT648" s="125">
        <f t="shared" si="84"/>
        <v>0</v>
      </c>
      <c r="AU648" s="125">
        <f t="shared" si="85"/>
        <v>0</v>
      </c>
      <c r="AV648" s="125">
        <f t="shared" si="86"/>
        <v>0</v>
      </c>
      <c r="AW648" s="125">
        <f t="shared" si="87"/>
        <v>0</v>
      </c>
    </row>
    <row r="649" spans="1:49" s="126" customFormat="1" ht="97.15" customHeight="1" x14ac:dyDescent="0.25">
      <c r="A649" s="113"/>
      <c r="B649" s="114"/>
      <c r="C649" s="115"/>
      <c r="D649" s="116" t="str">
        <f>IFERROR(+VLOOKUP(C649,[1]BASE!$Q$4:$R$241,2,0),"")</f>
        <v/>
      </c>
      <c r="E649" s="116" t="str">
        <f>IFERROR(+VLOOKUP(C649,[1]BASE!$H$4:$N$241,3,0),"")</f>
        <v/>
      </c>
      <c r="F649" s="116" t="str">
        <f>IFERROR(+VLOOKUP(C649,[1]BASE!$H$4:$N$241,4,0),"")</f>
        <v/>
      </c>
      <c r="G649" s="114"/>
      <c r="H649" s="117" t="str">
        <f>+IFERROR(VLOOKUP(G649,[1]BASE!$AL$4:$AM$31,2,0),"")</f>
        <v/>
      </c>
      <c r="I649" s="116" t="str">
        <f>IFERROR(+VLOOKUP(C649,[1]BASE!$AC$4:$AD$176,2,0),"")</f>
        <v/>
      </c>
      <c r="J649" s="115"/>
      <c r="K649" s="114"/>
      <c r="L649" s="116" t="str">
        <f t="shared" si="80"/>
        <v/>
      </c>
      <c r="M649" s="114"/>
      <c r="N649" s="114"/>
      <c r="O649" s="114"/>
      <c r="P649" s="114"/>
      <c r="Q649" s="114"/>
      <c r="R649" s="114"/>
      <c r="S649" s="114"/>
      <c r="T649" s="114"/>
      <c r="U649" s="114"/>
      <c r="V649" s="115"/>
      <c r="W649" s="114"/>
      <c r="X649" s="116" t="str">
        <f t="shared" si="81"/>
        <v/>
      </c>
      <c r="Y649" s="114"/>
      <c r="Z649" s="119"/>
      <c r="AA649" s="120" t="str">
        <f t="shared" si="82"/>
        <v/>
      </c>
      <c r="AB649" s="114"/>
      <c r="AC649" s="116" t="str">
        <f>IFERROR(+VLOOKUP(Z649,[1]BASE!$Z$4:$AA$246,2,0),"")</f>
        <v/>
      </c>
      <c r="AD649" s="121"/>
      <c r="AE649" s="121"/>
      <c r="AF649" s="122">
        <f t="shared" si="83"/>
        <v>0</v>
      </c>
      <c r="AG649" s="123"/>
      <c r="AH649" s="124">
        <v>0</v>
      </c>
      <c r="AI649" s="124">
        <v>0</v>
      </c>
      <c r="AJ649" s="124">
        <v>0</v>
      </c>
      <c r="AK649" s="124">
        <v>0</v>
      </c>
      <c r="AL649" s="124">
        <v>0</v>
      </c>
      <c r="AM649" s="124">
        <v>0</v>
      </c>
      <c r="AN649" s="124">
        <v>0</v>
      </c>
      <c r="AO649" s="124">
        <v>0</v>
      </c>
      <c r="AP649" s="124">
        <v>0</v>
      </c>
      <c r="AQ649" s="124">
        <v>0</v>
      </c>
      <c r="AR649" s="124">
        <v>0</v>
      </c>
      <c r="AS649" s="124">
        <v>0</v>
      </c>
      <c r="AT649" s="125">
        <f t="shared" si="84"/>
        <v>0</v>
      </c>
      <c r="AU649" s="125">
        <f t="shared" si="85"/>
        <v>0</v>
      </c>
      <c r="AV649" s="125">
        <f t="shared" si="86"/>
        <v>0</v>
      </c>
      <c r="AW649" s="125">
        <f t="shared" si="87"/>
        <v>0</v>
      </c>
    </row>
    <row r="650" spans="1:49" s="126" customFormat="1" ht="97.15" customHeight="1" x14ac:dyDescent="0.25">
      <c r="A650" s="113"/>
      <c r="B650" s="114"/>
      <c r="C650" s="115"/>
      <c r="D650" s="116" t="str">
        <f>IFERROR(+VLOOKUP(C650,[1]BASE!$Q$4:$R$241,2,0),"")</f>
        <v/>
      </c>
      <c r="E650" s="116" t="str">
        <f>IFERROR(+VLOOKUP(C650,[1]BASE!$H$4:$N$241,3,0),"")</f>
        <v/>
      </c>
      <c r="F650" s="116" t="str">
        <f>IFERROR(+VLOOKUP(C650,[1]BASE!$H$4:$N$241,4,0),"")</f>
        <v/>
      </c>
      <c r="G650" s="114"/>
      <c r="H650" s="117" t="str">
        <f>+IFERROR(VLOOKUP(G650,[1]BASE!$AL$4:$AM$31,2,0),"")</f>
        <v/>
      </c>
      <c r="I650" s="116" t="str">
        <f>IFERROR(+VLOOKUP(C650,[1]BASE!$AC$4:$AD$176,2,0),"")</f>
        <v/>
      </c>
      <c r="J650" s="115"/>
      <c r="K650" s="114"/>
      <c r="L650" s="116" t="str">
        <f t="shared" si="80"/>
        <v/>
      </c>
      <c r="M650" s="114"/>
      <c r="N650" s="114"/>
      <c r="O650" s="114"/>
      <c r="P650" s="114"/>
      <c r="Q650" s="114"/>
      <c r="R650" s="114"/>
      <c r="S650" s="114"/>
      <c r="T650" s="114"/>
      <c r="U650" s="114"/>
      <c r="V650" s="115"/>
      <c r="W650" s="114"/>
      <c r="X650" s="116" t="str">
        <f t="shared" si="81"/>
        <v/>
      </c>
      <c r="Y650" s="114"/>
      <c r="Z650" s="119"/>
      <c r="AA650" s="120" t="str">
        <f t="shared" si="82"/>
        <v/>
      </c>
      <c r="AB650" s="114"/>
      <c r="AC650" s="116" t="str">
        <f>IFERROR(+VLOOKUP(Z650,[1]BASE!$Z$4:$AA$246,2,0),"")</f>
        <v/>
      </c>
      <c r="AD650" s="121"/>
      <c r="AE650" s="121"/>
      <c r="AF650" s="122">
        <f t="shared" si="83"/>
        <v>0</v>
      </c>
      <c r="AG650" s="123"/>
      <c r="AH650" s="124">
        <v>0</v>
      </c>
      <c r="AI650" s="124">
        <v>0</v>
      </c>
      <c r="AJ650" s="124">
        <v>0</v>
      </c>
      <c r="AK650" s="124">
        <v>0</v>
      </c>
      <c r="AL650" s="124">
        <v>0</v>
      </c>
      <c r="AM650" s="124">
        <v>0</v>
      </c>
      <c r="AN650" s="124">
        <v>0</v>
      </c>
      <c r="AO650" s="124">
        <v>0</v>
      </c>
      <c r="AP650" s="124">
        <v>0</v>
      </c>
      <c r="AQ650" s="124">
        <v>0</v>
      </c>
      <c r="AR650" s="124">
        <v>0</v>
      </c>
      <c r="AS650" s="124">
        <v>0</v>
      </c>
      <c r="AT650" s="125">
        <f t="shared" si="84"/>
        <v>0</v>
      </c>
      <c r="AU650" s="125">
        <f t="shared" si="85"/>
        <v>0</v>
      </c>
      <c r="AV650" s="125">
        <f t="shared" si="86"/>
        <v>0</v>
      </c>
      <c r="AW650" s="125">
        <f t="shared" si="87"/>
        <v>0</v>
      </c>
    </row>
    <row r="651" spans="1:49" s="126" customFormat="1" ht="97.15" customHeight="1" x14ac:dyDescent="0.25">
      <c r="A651" s="113"/>
      <c r="B651" s="114"/>
      <c r="C651" s="115"/>
      <c r="D651" s="116" t="str">
        <f>IFERROR(+VLOOKUP(C651,[1]BASE!$Q$4:$R$241,2,0),"")</f>
        <v/>
      </c>
      <c r="E651" s="116" t="str">
        <f>IFERROR(+VLOOKUP(C651,[1]BASE!$H$4:$N$241,3,0),"")</f>
        <v/>
      </c>
      <c r="F651" s="116" t="str">
        <f>IFERROR(+VLOOKUP(C651,[1]BASE!$H$4:$N$241,4,0),"")</f>
        <v/>
      </c>
      <c r="G651" s="114"/>
      <c r="H651" s="117" t="str">
        <f>+IFERROR(VLOOKUP(G651,[1]BASE!$AL$4:$AM$31,2,0),"")</f>
        <v/>
      </c>
      <c r="I651" s="116" t="str">
        <f>IFERROR(+VLOOKUP(C651,[1]BASE!$AC$4:$AD$176,2,0),"")</f>
        <v/>
      </c>
      <c r="J651" s="115"/>
      <c r="K651" s="114"/>
      <c r="L651" s="116" t="str">
        <f t="shared" si="80"/>
        <v/>
      </c>
      <c r="M651" s="114"/>
      <c r="N651" s="114"/>
      <c r="O651" s="114"/>
      <c r="P651" s="114"/>
      <c r="Q651" s="114"/>
      <c r="R651" s="114"/>
      <c r="S651" s="114"/>
      <c r="T651" s="114"/>
      <c r="U651" s="114"/>
      <c r="V651" s="115"/>
      <c r="W651" s="114"/>
      <c r="X651" s="116" t="str">
        <f t="shared" si="81"/>
        <v/>
      </c>
      <c r="Y651" s="114"/>
      <c r="Z651" s="119"/>
      <c r="AA651" s="120" t="str">
        <f t="shared" si="82"/>
        <v/>
      </c>
      <c r="AB651" s="114"/>
      <c r="AC651" s="116" t="str">
        <f>IFERROR(+VLOOKUP(Z651,[1]BASE!$Z$4:$AA$246,2,0),"")</f>
        <v/>
      </c>
      <c r="AD651" s="121"/>
      <c r="AE651" s="121"/>
      <c r="AF651" s="122">
        <f t="shared" si="83"/>
        <v>0</v>
      </c>
      <c r="AG651" s="123"/>
      <c r="AH651" s="124">
        <v>0</v>
      </c>
      <c r="AI651" s="124">
        <v>0</v>
      </c>
      <c r="AJ651" s="124">
        <v>0</v>
      </c>
      <c r="AK651" s="124">
        <v>0</v>
      </c>
      <c r="AL651" s="124">
        <v>0</v>
      </c>
      <c r="AM651" s="124">
        <v>0</v>
      </c>
      <c r="AN651" s="124">
        <v>0</v>
      </c>
      <c r="AO651" s="124">
        <v>0</v>
      </c>
      <c r="AP651" s="124">
        <v>0</v>
      </c>
      <c r="AQ651" s="124">
        <v>0</v>
      </c>
      <c r="AR651" s="124">
        <v>0</v>
      </c>
      <c r="AS651" s="124">
        <v>0</v>
      </c>
      <c r="AT651" s="125">
        <f t="shared" si="84"/>
        <v>0</v>
      </c>
      <c r="AU651" s="125">
        <f t="shared" si="85"/>
        <v>0</v>
      </c>
      <c r="AV651" s="125">
        <f t="shared" si="86"/>
        <v>0</v>
      </c>
      <c r="AW651" s="125">
        <f t="shared" si="87"/>
        <v>0</v>
      </c>
    </row>
    <row r="652" spans="1:49" s="126" customFormat="1" ht="97.15" customHeight="1" x14ac:dyDescent="0.25">
      <c r="A652" s="113"/>
      <c r="B652" s="114"/>
      <c r="C652" s="115"/>
      <c r="D652" s="116" t="str">
        <f>IFERROR(+VLOOKUP(C652,[1]BASE!$Q$4:$R$241,2,0),"")</f>
        <v/>
      </c>
      <c r="E652" s="116" t="str">
        <f>IFERROR(+VLOOKUP(C652,[1]BASE!$H$4:$N$241,3,0),"")</f>
        <v/>
      </c>
      <c r="F652" s="116" t="str">
        <f>IFERROR(+VLOOKUP(C652,[1]BASE!$H$4:$N$241,4,0),"")</f>
        <v/>
      </c>
      <c r="G652" s="114"/>
      <c r="H652" s="117" t="str">
        <f>+IFERROR(VLOOKUP(G652,[1]BASE!$AL$4:$AM$31,2,0),"")</f>
        <v/>
      </c>
      <c r="I652" s="116" t="str">
        <f>IFERROR(+VLOOKUP(C652,[1]BASE!$AC$4:$AD$176,2,0),"")</f>
        <v/>
      </c>
      <c r="J652" s="115"/>
      <c r="K652" s="114"/>
      <c r="L652" s="116" t="str">
        <f t="shared" si="80"/>
        <v/>
      </c>
      <c r="M652" s="114"/>
      <c r="N652" s="114"/>
      <c r="O652" s="114"/>
      <c r="P652" s="114"/>
      <c r="Q652" s="114"/>
      <c r="R652" s="114"/>
      <c r="S652" s="114"/>
      <c r="T652" s="114"/>
      <c r="U652" s="114"/>
      <c r="V652" s="115"/>
      <c r="W652" s="114"/>
      <c r="X652" s="116" t="str">
        <f t="shared" si="81"/>
        <v/>
      </c>
      <c r="Y652" s="114"/>
      <c r="Z652" s="119"/>
      <c r="AA652" s="120" t="str">
        <f t="shared" si="82"/>
        <v/>
      </c>
      <c r="AB652" s="114"/>
      <c r="AC652" s="116" t="str">
        <f>IFERROR(+VLOOKUP(Z652,[1]BASE!$Z$4:$AA$246,2,0),"")</f>
        <v/>
      </c>
      <c r="AD652" s="121"/>
      <c r="AE652" s="121"/>
      <c r="AF652" s="122">
        <f t="shared" si="83"/>
        <v>0</v>
      </c>
      <c r="AG652" s="123"/>
      <c r="AH652" s="124">
        <v>0</v>
      </c>
      <c r="AI652" s="124">
        <v>0</v>
      </c>
      <c r="AJ652" s="124">
        <v>0</v>
      </c>
      <c r="AK652" s="124">
        <v>0</v>
      </c>
      <c r="AL652" s="124">
        <v>0</v>
      </c>
      <c r="AM652" s="124">
        <v>0</v>
      </c>
      <c r="AN652" s="124">
        <v>0</v>
      </c>
      <c r="AO652" s="124">
        <v>0</v>
      </c>
      <c r="AP652" s="124">
        <v>0</v>
      </c>
      <c r="AQ652" s="124">
        <v>0</v>
      </c>
      <c r="AR652" s="124">
        <v>0</v>
      </c>
      <c r="AS652" s="124">
        <v>0</v>
      </c>
      <c r="AT652" s="125">
        <f t="shared" si="84"/>
        <v>0</v>
      </c>
      <c r="AU652" s="125">
        <f t="shared" si="85"/>
        <v>0</v>
      </c>
      <c r="AV652" s="125">
        <f t="shared" si="86"/>
        <v>0</v>
      </c>
      <c r="AW652" s="125">
        <f t="shared" si="87"/>
        <v>0</v>
      </c>
    </row>
    <row r="653" spans="1:49" s="126" customFormat="1" ht="97.15" customHeight="1" x14ac:dyDescent="0.25">
      <c r="A653" s="113"/>
      <c r="B653" s="114"/>
      <c r="C653" s="115"/>
      <c r="D653" s="116" t="str">
        <f>IFERROR(+VLOOKUP(C653,[1]BASE!$Q$4:$R$241,2,0),"")</f>
        <v/>
      </c>
      <c r="E653" s="116" t="str">
        <f>IFERROR(+VLOOKUP(C653,[1]BASE!$H$4:$N$241,3,0),"")</f>
        <v/>
      </c>
      <c r="F653" s="116" t="str">
        <f>IFERROR(+VLOOKUP(C653,[1]BASE!$H$4:$N$241,4,0),"")</f>
        <v/>
      </c>
      <c r="G653" s="114"/>
      <c r="H653" s="117" t="str">
        <f>+IFERROR(VLOOKUP(G653,[1]BASE!$AL$4:$AM$31,2,0),"")</f>
        <v/>
      </c>
      <c r="I653" s="116" t="str">
        <f>IFERROR(+VLOOKUP(C653,[1]BASE!$AC$4:$AD$176,2,0),"")</f>
        <v/>
      </c>
      <c r="J653" s="115"/>
      <c r="K653" s="114"/>
      <c r="L653" s="116" t="str">
        <f t="shared" si="80"/>
        <v/>
      </c>
      <c r="M653" s="114"/>
      <c r="N653" s="114"/>
      <c r="O653" s="114"/>
      <c r="P653" s="114"/>
      <c r="Q653" s="114"/>
      <c r="R653" s="114"/>
      <c r="S653" s="114"/>
      <c r="T653" s="114"/>
      <c r="U653" s="114"/>
      <c r="V653" s="115"/>
      <c r="W653" s="114"/>
      <c r="X653" s="116" t="str">
        <f t="shared" si="81"/>
        <v/>
      </c>
      <c r="Y653" s="114"/>
      <c r="Z653" s="119"/>
      <c r="AA653" s="120" t="str">
        <f t="shared" si="82"/>
        <v/>
      </c>
      <c r="AB653" s="114"/>
      <c r="AC653" s="116" t="str">
        <f>IFERROR(+VLOOKUP(Z653,[1]BASE!$Z$4:$AA$246,2,0),"")</f>
        <v/>
      </c>
      <c r="AD653" s="121"/>
      <c r="AE653" s="121"/>
      <c r="AF653" s="122">
        <f t="shared" si="83"/>
        <v>0</v>
      </c>
      <c r="AG653" s="123"/>
      <c r="AH653" s="124">
        <v>0</v>
      </c>
      <c r="AI653" s="124">
        <v>0</v>
      </c>
      <c r="AJ653" s="124">
        <v>0</v>
      </c>
      <c r="AK653" s="124">
        <v>0</v>
      </c>
      <c r="AL653" s="124">
        <v>0</v>
      </c>
      <c r="AM653" s="124">
        <v>0</v>
      </c>
      <c r="AN653" s="124">
        <v>0</v>
      </c>
      <c r="AO653" s="124">
        <v>0</v>
      </c>
      <c r="AP653" s="124">
        <v>0</v>
      </c>
      <c r="AQ653" s="124">
        <v>0</v>
      </c>
      <c r="AR653" s="124">
        <v>0</v>
      </c>
      <c r="AS653" s="124">
        <v>0</v>
      </c>
      <c r="AT653" s="125">
        <f t="shared" si="84"/>
        <v>0</v>
      </c>
      <c r="AU653" s="125">
        <f t="shared" si="85"/>
        <v>0</v>
      </c>
      <c r="AV653" s="125">
        <f t="shared" si="86"/>
        <v>0</v>
      </c>
      <c r="AW653" s="125">
        <f t="shared" si="87"/>
        <v>0</v>
      </c>
    </row>
    <row r="654" spans="1:49" s="126" customFormat="1" ht="97.15" customHeight="1" x14ac:dyDescent="0.25">
      <c r="A654" s="113"/>
      <c r="B654" s="114"/>
      <c r="C654" s="115"/>
      <c r="D654" s="116" t="str">
        <f>IFERROR(+VLOOKUP(C654,[1]BASE!$Q$4:$R$241,2,0),"")</f>
        <v/>
      </c>
      <c r="E654" s="116" t="str">
        <f>IFERROR(+VLOOKUP(C654,[1]BASE!$H$4:$N$241,3,0),"")</f>
        <v/>
      </c>
      <c r="F654" s="116" t="str">
        <f>IFERROR(+VLOOKUP(C654,[1]BASE!$H$4:$N$241,4,0),"")</f>
        <v/>
      </c>
      <c r="G654" s="114"/>
      <c r="H654" s="117" t="str">
        <f>+IFERROR(VLOOKUP(G654,[1]BASE!$AL$4:$AM$31,2,0),"")</f>
        <v/>
      </c>
      <c r="I654" s="116" t="str">
        <f>IFERROR(+VLOOKUP(C654,[1]BASE!$AC$4:$AD$176,2,0),"")</f>
        <v/>
      </c>
      <c r="J654" s="115"/>
      <c r="K654" s="114"/>
      <c r="L654" s="116" t="str">
        <f t="shared" si="80"/>
        <v/>
      </c>
      <c r="M654" s="114"/>
      <c r="N654" s="114"/>
      <c r="O654" s="114"/>
      <c r="P654" s="114"/>
      <c r="Q654" s="114"/>
      <c r="R654" s="114"/>
      <c r="S654" s="114"/>
      <c r="T654" s="114"/>
      <c r="U654" s="114"/>
      <c r="V654" s="115"/>
      <c r="W654" s="114"/>
      <c r="X654" s="116" t="str">
        <f t="shared" si="81"/>
        <v/>
      </c>
      <c r="Y654" s="114"/>
      <c r="Z654" s="119"/>
      <c r="AA654" s="120" t="str">
        <f t="shared" si="82"/>
        <v/>
      </c>
      <c r="AB654" s="114"/>
      <c r="AC654" s="116" t="str">
        <f>IFERROR(+VLOOKUP(Z654,[1]BASE!$Z$4:$AA$246,2,0),"")</f>
        <v/>
      </c>
      <c r="AD654" s="121"/>
      <c r="AE654" s="121"/>
      <c r="AF654" s="122">
        <f t="shared" si="83"/>
        <v>0</v>
      </c>
      <c r="AG654" s="123"/>
      <c r="AH654" s="124">
        <v>0</v>
      </c>
      <c r="AI654" s="124">
        <v>0</v>
      </c>
      <c r="AJ654" s="124">
        <v>0</v>
      </c>
      <c r="AK654" s="124">
        <v>0</v>
      </c>
      <c r="AL654" s="124">
        <v>0</v>
      </c>
      <c r="AM654" s="124">
        <v>0</v>
      </c>
      <c r="AN654" s="124">
        <v>0</v>
      </c>
      <c r="AO654" s="124">
        <v>0</v>
      </c>
      <c r="AP654" s="124">
        <v>0</v>
      </c>
      <c r="AQ654" s="124">
        <v>0</v>
      </c>
      <c r="AR654" s="124">
        <v>0</v>
      </c>
      <c r="AS654" s="124">
        <v>0</v>
      </c>
      <c r="AT654" s="125">
        <f t="shared" si="84"/>
        <v>0</v>
      </c>
      <c r="AU654" s="125">
        <f t="shared" si="85"/>
        <v>0</v>
      </c>
      <c r="AV654" s="125">
        <f t="shared" si="86"/>
        <v>0</v>
      </c>
      <c r="AW654" s="125">
        <f t="shared" si="87"/>
        <v>0</v>
      </c>
    </row>
    <row r="655" spans="1:49" s="126" customFormat="1" ht="97.15" customHeight="1" x14ac:dyDescent="0.25">
      <c r="A655" s="113"/>
      <c r="B655" s="114"/>
      <c r="C655" s="115"/>
      <c r="D655" s="116" t="str">
        <f>IFERROR(+VLOOKUP(C655,[1]BASE!$Q$4:$R$241,2,0),"")</f>
        <v/>
      </c>
      <c r="E655" s="116" t="str">
        <f>IFERROR(+VLOOKUP(C655,[1]BASE!$H$4:$N$241,3,0),"")</f>
        <v/>
      </c>
      <c r="F655" s="116" t="str">
        <f>IFERROR(+VLOOKUP(C655,[1]BASE!$H$4:$N$241,4,0),"")</f>
        <v/>
      </c>
      <c r="G655" s="114"/>
      <c r="H655" s="117" t="str">
        <f>+IFERROR(VLOOKUP(G655,[1]BASE!$AL$4:$AM$31,2,0),"")</f>
        <v/>
      </c>
      <c r="I655" s="116" t="str">
        <f>IFERROR(+VLOOKUP(C655,[1]BASE!$AC$4:$AD$176,2,0),"")</f>
        <v/>
      </c>
      <c r="J655" s="115"/>
      <c r="K655" s="114"/>
      <c r="L655" s="116" t="str">
        <f t="shared" si="80"/>
        <v/>
      </c>
      <c r="M655" s="114"/>
      <c r="N655" s="114"/>
      <c r="O655" s="114"/>
      <c r="P655" s="114"/>
      <c r="Q655" s="114"/>
      <c r="R655" s="114"/>
      <c r="S655" s="114"/>
      <c r="T655" s="114"/>
      <c r="U655" s="114"/>
      <c r="V655" s="115"/>
      <c r="W655" s="114"/>
      <c r="X655" s="116" t="str">
        <f t="shared" si="81"/>
        <v/>
      </c>
      <c r="Y655" s="114"/>
      <c r="Z655" s="119"/>
      <c r="AA655" s="120" t="str">
        <f t="shared" si="82"/>
        <v/>
      </c>
      <c r="AB655" s="114"/>
      <c r="AC655" s="116" t="str">
        <f>IFERROR(+VLOOKUP(Z655,[1]BASE!$Z$4:$AA$246,2,0),"")</f>
        <v/>
      </c>
      <c r="AD655" s="121"/>
      <c r="AE655" s="121"/>
      <c r="AF655" s="122">
        <f t="shared" si="83"/>
        <v>0</v>
      </c>
      <c r="AG655" s="123"/>
      <c r="AH655" s="124">
        <v>0</v>
      </c>
      <c r="AI655" s="124">
        <v>0</v>
      </c>
      <c r="AJ655" s="124">
        <v>0</v>
      </c>
      <c r="AK655" s="124">
        <v>0</v>
      </c>
      <c r="AL655" s="124">
        <v>0</v>
      </c>
      <c r="AM655" s="124">
        <v>0</v>
      </c>
      <c r="AN655" s="124">
        <v>0</v>
      </c>
      <c r="AO655" s="124">
        <v>0</v>
      </c>
      <c r="AP655" s="124">
        <v>0</v>
      </c>
      <c r="AQ655" s="124">
        <v>0</v>
      </c>
      <c r="AR655" s="124">
        <v>0</v>
      </c>
      <c r="AS655" s="124">
        <v>0</v>
      </c>
      <c r="AT655" s="125">
        <f t="shared" si="84"/>
        <v>0</v>
      </c>
      <c r="AU655" s="125">
        <f t="shared" si="85"/>
        <v>0</v>
      </c>
      <c r="AV655" s="125">
        <f t="shared" si="86"/>
        <v>0</v>
      </c>
      <c r="AW655" s="125">
        <f t="shared" si="87"/>
        <v>0</v>
      </c>
    </row>
    <row r="656" spans="1:49" s="126" customFormat="1" ht="97.15" customHeight="1" x14ac:dyDescent="0.25">
      <c r="A656" s="113"/>
      <c r="B656" s="114"/>
      <c r="C656" s="115"/>
      <c r="D656" s="116" t="str">
        <f>IFERROR(+VLOOKUP(C656,[1]BASE!$Q$4:$R$241,2,0),"")</f>
        <v/>
      </c>
      <c r="E656" s="116" t="str">
        <f>IFERROR(+VLOOKUP(C656,[1]BASE!$H$4:$N$241,3,0),"")</f>
        <v/>
      </c>
      <c r="F656" s="116" t="str">
        <f>IFERROR(+VLOOKUP(C656,[1]BASE!$H$4:$N$241,4,0),"")</f>
        <v/>
      </c>
      <c r="G656" s="114"/>
      <c r="H656" s="117" t="str">
        <f>+IFERROR(VLOOKUP(G656,[1]BASE!$AL$4:$AM$31,2,0),"")</f>
        <v/>
      </c>
      <c r="I656" s="116" t="str">
        <f>IFERROR(+VLOOKUP(C656,[1]BASE!$AC$4:$AD$176,2,0),"")</f>
        <v/>
      </c>
      <c r="J656" s="115"/>
      <c r="K656" s="114"/>
      <c r="L656" s="116" t="str">
        <f t="shared" si="80"/>
        <v/>
      </c>
      <c r="M656" s="114"/>
      <c r="N656" s="114"/>
      <c r="O656" s="114"/>
      <c r="P656" s="114"/>
      <c r="Q656" s="114"/>
      <c r="R656" s="114"/>
      <c r="S656" s="114"/>
      <c r="T656" s="114"/>
      <c r="U656" s="114"/>
      <c r="V656" s="115"/>
      <c r="W656" s="114"/>
      <c r="X656" s="116" t="str">
        <f t="shared" si="81"/>
        <v/>
      </c>
      <c r="Y656" s="114"/>
      <c r="Z656" s="119"/>
      <c r="AA656" s="120" t="str">
        <f t="shared" si="82"/>
        <v/>
      </c>
      <c r="AB656" s="114"/>
      <c r="AC656" s="116" t="str">
        <f>IFERROR(+VLOOKUP(Z656,[1]BASE!$Z$4:$AA$246,2,0),"")</f>
        <v/>
      </c>
      <c r="AD656" s="121"/>
      <c r="AE656" s="121"/>
      <c r="AF656" s="122">
        <f t="shared" si="83"/>
        <v>0</v>
      </c>
      <c r="AG656" s="123"/>
      <c r="AH656" s="124">
        <v>0</v>
      </c>
      <c r="AI656" s="124">
        <v>0</v>
      </c>
      <c r="AJ656" s="124">
        <v>0</v>
      </c>
      <c r="AK656" s="124">
        <v>0</v>
      </c>
      <c r="AL656" s="124">
        <v>0</v>
      </c>
      <c r="AM656" s="124">
        <v>0</v>
      </c>
      <c r="AN656" s="124">
        <v>0</v>
      </c>
      <c r="AO656" s="124">
        <v>0</v>
      </c>
      <c r="AP656" s="124">
        <v>0</v>
      </c>
      <c r="AQ656" s="124">
        <v>0</v>
      </c>
      <c r="AR656" s="124">
        <v>0</v>
      </c>
      <c r="AS656" s="124">
        <v>0</v>
      </c>
      <c r="AT656" s="125">
        <f t="shared" si="84"/>
        <v>0</v>
      </c>
      <c r="AU656" s="125">
        <f t="shared" si="85"/>
        <v>0</v>
      </c>
      <c r="AV656" s="125">
        <f t="shared" si="86"/>
        <v>0</v>
      </c>
      <c r="AW656" s="125">
        <f t="shared" si="87"/>
        <v>0</v>
      </c>
    </row>
    <row r="657" spans="1:49" s="126" customFormat="1" ht="97.15" customHeight="1" x14ac:dyDescent="0.25">
      <c r="A657" s="113"/>
      <c r="B657" s="114"/>
      <c r="C657" s="115"/>
      <c r="D657" s="116" t="str">
        <f>IFERROR(+VLOOKUP(C657,[1]BASE!$Q$4:$R$241,2,0),"")</f>
        <v/>
      </c>
      <c r="E657" s="116" t="str">
        <f>IFERROR(+VLOOKUP(C657,[1]BASE!$H$4:$N$241,3,0),"")</f>
        <v/>
      </c>
      <c r="F657" s="116" t="str">
        <f>IFERROR(+VLOOKUP(C657,[1]BASE!$H$4:$N$241,4,0),"")</f>
        <v/>
      </c>
      <c r="G657" s="114"/>
      <c r="H657" s="117" t="str">
        <f>+IFERROR(VLOOKUP(G657,[1]BASE!$AL$4:$AM$31,2,0),"")</f>
        <v/>
      </c>
      <c r="I657" s="116" t="str">
        <f>IFERROR(+VLOOKUP(C657,[1]BASE!$AC$4:$AD$176,2,0),"")</f>
        <v/>
      </c>
      <c r="J657" s="115"/>
      <c r="K657" s="114"/>
      <c r="L657" s="116" t="str">
        <f t="shared" si="80"/>
        <v/>
      </c>
      <c r="M657" s="114"/>
      <c r="N657" s="114"/>
      <c r="O657" s="114"/>
      <c r="P657" s="114"/>
      <c r="Q657" s="114"/>
      <c r="R657" s="114"/>
      <c r="S657" s="114"/>
      <c r="T657" s="114"/>
      <c r="U657" s="114"/>
      <c r="V657" s="115"/>
      <c r="W657" s="114"/>
      <c r="X657" s="116" t="str">
        <f t="shared" si="81"/>
        <v/>
      </c>
      <c r="Y657" s="114"/>
      <c r="Z657" s="119"/>
      <c r="AA657" s="120" t="str">
        <f t="shared" si="82"/>
        <v/>
      </c>
      <c r="AB657" s="114"/>
      <c r="AC657" s="116" t="str">
        <f>IFERROR(+VLOOKUP(Z657,[1]BASE!$Z$4:$AA$246,2,0),"")</f>
        <v/>
      </c>
      <c r="AD657" s="121"/>
      <c r="AE657" s="121"/>
      <c r="AF657" s="122">
        <f t="shared" si="83"/>
        <v>0</v>
      </c>
      <c r="AG657" s="123"/>
      <c r="AH657" s="124">
        <v>0</v>
      </c>
      <c r="AI657" s="124">
        <v>0</v>
      </c>
      <c r="AJ657" s="124">
        <v>0</v>
      </c>
      <c r="AK657" s="124">
        <v>0</v>
      </c>
      <c r="AL657" s="124">
        <v>0</v>
      </c>
      <c r="AM657" s="124">
        <v>0</v>
      </c>
      <c r="AN657" s="124">
        <v>0</v>
      </c>
      <c r="AO657" s="124">
        <v>0</v>
      </c>
      <c r="AP657" s="124">
        <v>0</v>
      </c>
      <c r="AQ657" s="124">
        <v>0</v>
      </c>
      <c r="AR657" s="124">
        <v>0</v>
      </c>
      <c r="AS657" s="124">
        <v>0</v>
      </c>
      <c r="AT657" s="125">
        <f t="shared" si="84"/>
        <v>0</v>
      </c>
      <c r="AU657" s="125">
        <f t="shared" si="85"/>
        <v>0</v>
      </c>
      <c r="AV657" s="125">
        <f t="shared" si="86"/>
        <v>0</v>
      </c>
      <c r="AW657" s="125">
        <f t="shared" si="87"/>
        <v>0</v>
      </c>
    </row>
    <row r="658" spans="1:49" s="126" customFormat="1" ht="97.15" customHeight="1" x14ac:dyDescent="0.25">
      <c r="A658" s="113"/>
      <c r="B658" s="114"/>
      <c r="C658" s="115"/>
      <c r="D658" s="116" t="str">
        <f>IFERROR(+VLOOKUP(C658,[1]BASE!$Q$4:$R$241,2,0),"")</f>
        <v/>
      </c>
      <c r="E658" s="116" t="str">
        <f>IFERROR(+VLOOKUP(C658,[1]BASE!$H$4:$N$241,3,0),"")</f>
        <v/>
      </c>
      <c r="F658" s="116" t="str">
        <f>IFERROR(+VLOOKUP(C658,[1]BASE!$H$4:$N$241,4,0),"")</f>
        <v/>
      </c>
      <c r="G658" s="114"/>
      <c r="H658" s="117" t="str">
        <f>+IFERROR(VLOOKUP(G658,[1]BASE!$AL$4:$AM$31,2,0),"")</f>
        <v/>
      </c>
      <c r="I658" s="116" t="str">
        <f>IFERROR(+VLOOKUP(C658,[1]BASE!$AC$4:$AD$176,2,0),"")</f>
        <v/>
      </c>
      <c r="J658" s="115"/>
      <c r="K658" s="114"/>
      <c r="L658" s="116" t="str">
        <f t="shared" si="80"/>
        <v/>
      </c>
      <c r="M658" s="114"/>
      <c r="N658" s="114"/>
      <c r="O658" s="114"/>
      <c r="P658" s="114"/>
      <c r="Q658" s="114"/>
      <c r="R658" s="114"/>
      <c r="S658" s="114"/>
      <c r="T658" s="114"/>
      <c r="U658" s="114"/>
      <c r="V658" s="115"/>
      <c r="W658" s="114"/>
      <c r="X658" s="116" t="str">
        <f t="shared" si="81"/>
        <v/>
      </c>
      <c r="Y658" s="114"/>
      <c r="Z658" s="119"/>
      <c r="AA658" s="120" t="str">
        <f t="shared" si="82"/>
        <v/>
      </c>
      <c r="AB658" s="114"/>
      <c r="AC658" s="116" t="str">
        <f>IFERROR(+VLOOKUP(Z658,[1]BASE!$Z$4:$AA$246,2,0),"")</f>
        <v/>
      </c>
      <c r="AD658" s="121"/>
      <c r="AE658" s="121"/>
      <c r="AF658" s="122">
        <f t="shared" si="83"/>
        <v>0</v>
      </c>
      <c r="AG658" s="123"/>
      <c r="AH658" s="124">
        <v>0</v>
      </c>
      <c r="AI658" s="124">
        <v>0</v>
      </c>
      <c r="AJ658" s="124">
        <v>0</v>
      </c>
      <c r="AK658" s="124">
        <v>0</v>
      </c>
      <c r="AL658" s="124">
        <v>0</v>
      </c>
      <c r="AM658" s="124">
        <v>0</v>
      </c>
      <c r="AN658" s="124">
        <v>0</v>
      </c>
      <c r="AO658" s="124">
        <v>0</v>
      </c>
      <c r="AP658" s="124">
        <v>0</v>
      </c>
      <c r="AQ658" s="124">
        <v>0</v>
      </c>
      <c r="AR658" s="124">
        <v>0</v>
      </c>
      <c r="AS658" s="124">
        <v>0</v>
      </c>
      <c r="AT658" s="125">
        <f t="shared" si="84"/>
        <v>0</v>
      </c>
      <c r="AU658" s="125">
        <f t="shared" si="85"/>
        <v>0</v>
      </c>
      <c r="AV658" s="125">
        <f t="shared" si="86"/>
        <v>0</v>
      </c>
      <c r="AW658" s="125">
        <f t="shared" si="87"/>
        <v>0</v>
      </c>
    </row>
    <row r="659" spans="1:49" s="126" customFormat="1" ht="97.15" customHeight="1" x14ac:dyDescent="0.25">
      <c r="A659" s="113"/>
      <c r="B659" s="114"/>
      <c r="C659" s="115"/>
      <c r="D659" s="116" t="str">
        <f>IFERROR(+VLOOKUP(C659,[1]BASE!$Q$4:$R$241,2,0),"")</f>
        <v/>
      </c>
      <c r="E659" s="116" t="str">
        <f>IFERROR(+VLOOKUP(C659,[1]BASE!$H$4:$N$241,3,0),"")</f>
        <v/>
      </c>
      <c r="F659" s="116" t="str">
        <f>IFERROR(+VLOOKUP(C659,[1]BASE!$H$4:$N$241,4,0),"")</f>
        <v/>
      </c>
      <c r="G659" s="114"/>
      <c r="H659" s="117" t="str">
        <f>+IFERROR(VLOOKUP(G659,[1]BASE!$AL$4:$AM$31,2,0),"")</f>
        <v/>
      </c>
      <c r="I659" s="116" t="str">
        <f>IFERROR(+VLOOKUP(C659,[1]BASE!$AC$4:$AD$176,2,0),"")</f>
        <v/>
      </c>
      <c r="J659" s="115"/>
      <c r="K659" s="114"/>
      <c r="L659" s="116" t="str">
        <f t="shared" si="80"/>
        <v/>
      </c>
      <c r="M659" s="114"/>
      <c r="N659" s="114"/>
      <c r="O659" s="114"/>
      <c r="P659" s="114"/>
      <c r="Q659" s="114"/>
      <c r="R659" s="114"/>
      <c r="S659" s="114"/>
      <c r="T659" s="114"/>
      <c r="U659" s="114"/>
      <c r="V659" s="115"/>
      <c r="W659" s="114"/>
      <c r="X659" s="116" t="str">
        <f t="shared" si="81"/>
        <v/>
      </c>
      <c r="Y659" s="114"/>
      <c r="Z659" s="119"/>
      <c r="AA659" s="120" t="str">
        <f t="shared" si="82"/>
        <v/>
      </c>
      <c r="AB659" s="114"/>
      <c r="AC659" s="116" t="str">
        <f>IFERROR(+VLOOKUP(Z659,[1]BASE!$Z$4:$AA$246,2,0),"")</f>
        <v/>
      </c>
      <c r="AD659" s="121"/>
      <c r="AE659" s="121"/>
      <c r="AF659" s="122">
        <f t="shared" si="83"/>
        <v>0</v>
      </c>
      <c r="AG659" s="123"/>
      <c r="AH659" s="124">
        <v>0</v>
      </c>
      <c r="AI659" s="124">
        <v>0</v>
      </c>
      <c r="AJ659" s="124">
        <v>0</v>
      </c>
      <c r="AK659" s="124">
        <v>0</v>
      </c>
      <c r="AL659" s="124">
        <v>0</v>
      </c>
      <c r="AM659" s="124">
        <v>0</v>
      </c>
      <c r="AN659" s="124">
        <v>0</v>
      </c>
      <c r="AO659" s="124">
        <v>0</v>
      </c>
      <c r="AP659" s="124">
        <v>0</v>
      </c>
      <c r="AQ659" s="124">
        <v>0</v>
      </c>
      <c r="AR659" s="124">
        <v>0</v>
      </c>
      <c r="AS659" s="124">
        <v>0</v>
      </c>
      <c r="AT659" s="125">
        <f t="shared" si="84"/>
        <v>0</v>
      </c>
      <c r="AU659" s="125">
        <f t="shared" si="85"/>
        <v>0</v>
      </c>
      <c r="AV659" s="125">
        <f t="shared" si="86"/>
        <v>0</v>
      </c>
      <c r="AW659" s="125">
        <f t="shared" si="87"/>
        <v>0</v>
      </c>
    </row>
    <row r="660" spans="1:49" s="126" customFormat="1" ht="97.15" customHeight="1" x14ac:dyDescent="0.25">
      <c r="A660" s="113"/>
      <c r="B660" s="114"/>
      <c r="C660" s="115"/>
      <c r="D660" s="116" t="str">
        <f>IFERROR(+VLOOKUP(C660,[1]BASE!$Q$4:$R$241,2,0),"")</f>
        <v/>
      </c>
      <c r="E660" s="116" t="str">
        <f>IFERROR(+VLOOKUP(C660,[1]BASE!$H$4:$N$241,3,0),"")</f>
        <v/>
      </c>
      <c r="F660" s="116" t="str">
        <f>IFERROR(+VLOOKUP(C660,[1]BASE!$H$4:$N$241,4,0),"")</f>
        <v/>
      </c>
      <c r="G660" s="114"/>
      <c r="H660" s="117" t="str">
        <f>+IFERROR(VLOOKUP(G660,[1]BASE!$AL$4:$AM$31,2,0),"")</f>
        <v/>
      </c>
      <c r="I660" s="116" t="str">
        <f>IFERROR(+VLOOKUP(C660,[1]BASE!$AC$4:$AD$176,2,0),"")</f>
        <v/>
      </c>
      <c r="J660" s="115"/>
      <c r="K660" s="114"/>
      <c r="L660" s="116" t="str">
        <f t="shared" si="80"/>
        <v/>
      </c>
      <c r="M660" s="114"/>
      <c r="N660" s="114"/>
      <c r="O660" s="114"/>
      <c r="P660" s="114"/>
      <c r="Q660" s="114"/>
      <c r="R660" s="114"/>
      <c r="S660" s="114"/>
      <c r="T660" s="114"/>
      <c r="U660" s="114"/>
      <c r="V660" s="115"/>
      <c r="W660" s="114"/>
      <c r="X660" s="116" t="str">
        <f t="shared" si="81"/>
        <v/>
      </c>
      <c r="Y660" s="114"/>
      <c r="Z660" s="119"/>
      <c r="AA660" s="120" t="str">
        <f t="shared" si="82"/>
        <v/>
      </c>
      <c r="AB660" s="114"/>
      <c r="AC660" s="116" t="str">
        <f>IFERROR(+VLOOKUP(Z660,[1]BASE!$Z$4:$AA$246,2,0),"")</f>
        <v/>
      </c>
      <c r="AD660" s="121"/>
      <c r="AE660" s="121"/>
      <c r="AF660" s="122">
        <f t="shared" si="83"/>
        <v>0</v>
      </c>
      <c r="AG660" s="123"/>
      <c r="AH660" s="124">
        <v>0</v>
      </c>
      <c r="AI660" s="124">
        <v>0</v>
      </c>
      <c r="AJ660" s="124">
        <v>0</v>
      </c>
      <c r="AK660" s="124">
        <v>0</v>
      </c>
      <c r="AL660" s="124">
        <v>0</v>
      </c>
      <c r="AM660" s="124">
        <v>0</v>
      </c>
      <c r="AN660" s="124">
        <v>0</v>
      </c>
      <c r="AO660" s="124">
        <v>0</v>
      </c>
      <c r="AP660" s="124">
        <v>0</v>
      </c>
      <c r="AQ660" s="124">
        <v>0</v>
      </c>
      <c r="AR660" s="124">
        <v>0</v>
      </c>
      <c r="AS660" s="124">
        <v>0</v>
      </c>
      <c r="AT660" s="125">
        <f t="shared" si="84"/>
        <v>0</v>
      </c>
      <c r="AU660" s="125">
        <f t="shared" si="85"/>
        <v>0</v>
      </c>
      <c r="AV660" s="125">
        <f t="shared" si="86"/>
        <v>0</v>
      </c>
      <c r="AW660" s="125">
        <f t="shared" si="87"/>
        <v>0</v>
      </c>
    </row>
    <row r="661" spans="1:49" s="126" customFormat="1" ht="97.15" customHeight="1" x14ac:dyDescent="0.25">
      <c r="A661" s="113"/>
      <c r="B661" s="114"/>
      <c r="C661" s="115"/>
      <c r="D661" s="116" t="str">
        <f>IFERROR(+VLOOKUP(C661,[1]BASE!$Q$4:$R$241,2,0),"")</f>
        <v/>
      </c>
      <c r="E661" s="116" t="str">
        <f>IFERROR(+VLOOKUP(C661,[1]BASE!$H$4:$N$241,3,0),"")</f>
        <v/>
      </c>
      <c r="F661" s="116" t="str">
        <f>IFERROR(+VLOOKUP(C661,[1]BASE!$H$4:$N$241,4,0),"")</f>
        <v/>
      </c>
      <c r="G661" s="114"/>
      <c r="H661" s="117" t="str">
        <f>+IFERROR(VLOOKUP(G661,[1]BASE!$AL$4:$AM$31,2,0),"")</f>
        <v/>
      </c>
      <c r="I661" s="116" t="str">
        <f>IFERROR(+VLOOKUP(C661,[1]BASE!$AC$4:$AD$176,2,0),"")</f>
        <v/>
      </c>
      <c r="J661" s="115"/>
      <c r="K661" s="114"/>
      <c r="L661" s="116" t="str">
        <f t="shared" si="80"/>
        <v/>
      </c>
      <c r="M661" s="114"/>
      <c r="N661" s="114"/>
      <c r="O661" s="114"/>
      <c r="P661" s="114"/>
      <c r="Q661" s="114"/>
      <c r="R661" s="114"/>
      <c r="S661" s="114"/>
      <c r="T661" s="114"/>
      <c r="U661" s="114"/>
      <c r="V661" s="115"/>
      <c r="W661" s="114"/>
      <c r="X661" s="116" t="str">
        <f t="shared" si="81"/>
        <v/>
      </c>
      <c r="Y661" s="114"/>
      <c r="Z661" s="119"/>
      <c r="AA661" s="120" t="str">
        <f t="shared" si="82"/>
        <v/>
      </c>
      <c r="AB661" s="114"/>
      <c r="AC661" s="116" t="str">
        <f>IFERROR(+VLOOKUP(Z661,[1]BASE!$Z$4:$AA$246,2,0),"")</f>
        <v/>
      </c>
      <c r="AD661" s="121"/>
      <c r="AE661" s="121"/>
      <c r="AF661" s="122">
        <f t="shared" si="83"/>
        <v>0</v>
      </c>
      <c r="AG661" s="123"/>
      <c r="AH661" s="124">
        <v>0</v>
      </c>
      <c r="AI661" s="124">
        <v>0</v>
      </c>
      <c r="AJ661" s="124">
        <v>0</v>
      </c>
      <c r="AK661" s="124">
        <v>0</v>
      </c>
      <c r="AL661" s="124">
        <v>0</v>
      </c>
      <c r="AM661" s="124">
        <v>0</v>
      </c>
      <c r="AN661" s="124">
        <v>0</v>
      </c>
      <c r="AO661" s="124">
        <v>0</v>
      </c>
      <c r="AP661" s="124">
        <v>0</v>
      </c>
      <c r="AQ661" s="124">
        <v>0</v>
      </c>
      <c r="AR661" s="124">
        <v>0</v>
      </c>
      <c r="AS661" s="124">
        <v>0</v>
      </c>
      <c r="AT661" s="125">
        <f t="shared" si="84"/>
        <v>0</v>
      </c>
      <c r="AU661" s="125">
        <f t="shared" si="85"/>
        <v>0</v>
      </c>
      <c r="AV661" s="125">
        <f t="shared" si="86"/>
        <v>0</v>
      </c>
      <c r="AW661" s="125">
        <f t="shared" si="87"/>
        <v>0</v>
      </c>
    </row>
    <row r="662" spans="1:49" s="126" customFormat="1" ht="97.15" customHeight="1" x14ac:dyDescent="0.25">
      <c r="A662" s="113"/>
      <c r="B662" s="114"/>
      <c r="C662" s="115"/>
      <c r="D662" s="116" t="str">
        <f>IFERROR(+VLOOKUP(C662,[1]BASE!$Q$4:$R$241,2,0),"")</f>
        <v/>
      </c>
      <c r="E662" s="116" t="str">
        <f>IFERROR(+VLOOKUP(C662,[1]BASE!$H$4:$N$241,3,0),"")</f>
        <v/>
      </c>
      <c r="F662" s="116" t="str">
        <f>IFERROR(+VLOOKUP(C662,[1]BASE!$H$4:$N$241,4,0),"")</f>
        <v/>
      </c>
      <c r="G662" s="114"/>
      <c r="H662" s="117" t="str">
        <f>+IFERROR(VLOOKUP(G662,[1]BASE!$AL$4:$AM$31,2,0),"")</f>
        <v/>
      </c>
      <c r="I662" s="116" t="str">
        <f>IFERROR(+VLOOKUP(C662,[1]BASE!$AC$4:$AD$176,2,0),"")</f>
        <v/>
      </c>
      <c r="J662" s="115"/>
      <c r="K662" s="114"/>
      <c r="L662" s="116" t="str">
        <f t="shared" si="80"/>
        <v/>
      </c>
      <c r="M662" s="114"/>
      <c r="N662" s="114"/>
      <c r="O662" s="114"/>
      <c r="P662" s="114"/>
      <c r="Q662" s="114"/>
      <c r="R662" s="114"/>
      <c r="S662" s="114"/>
      <c r="T662" s="114"/>
      <c r="U662" s="114"/>
      <c r="V662" s="115"/>
      <c r="W662" s="114"/>
      <c r="X662" s="116" t="str">
        <f t="shared" si="81"/>
        <v/>
      </c>
      <c r="Y662" s="114"/>
      <c r="Z662" s="119"/>
      <c r="AA662" s="120" t="str">
        <f t="shared" si="82"/>
        <v/>
      </c>
      <c r="AB662" s="114"/>
      <c r="AC662" s="116" t="str">
        <f>IFERROR(+VLOOKUP(Z662,[1]BASE!$Z$4:$AA$246,2,0),"")</f>
        <v/>
      </c>
      <c r="AD662" s="121"/>
      <c r="AE662" s="121"/>
      <c r="AF662" s="122">
        <f t="shared" si="83"/>
        <v>0</v>
      </c>
      <c r="AG662" s="123"/>
      <c r="AH662" s="124">
        <v>0</v>
      </c>
      <c r="AI662" s="124">
        <v>0</v>
      </c>
      <c r="AJ662" s="124">
        <v>0</v>
      </c>
      <c r="AK662" s="124">
        <v>0</v>
      </c>
      <c r="AL662" s="124">
        <v>0</v>
      </c>
      <c r="AM662" s="124">
        <v>0</v>
      </c>
      <c r="AN662" s="124">
        <v>0</v>
      </c>
      <c r="AO662" s="124">
        <v>0</v>
      </c>
      <c r="AP662" s="124">
        <v>0</v>
      </c>
      <c r="AQ662" s="124">
        <v>0</v>
      </c>
      <c r="AR662" s="124">
        <v>0</v>
      </c>
      <c r="AS662" s="124">
        <v>0</v>
      </c>
      <c r="AT662" s="125">
        <f t="shared" si="84"/>
        <v>0</v>
      </c>
      <c r="AU662" s="125">
        <f t="shared" si="85"/>
        <v>0</v>
      </c>
      <c r="AV662" s="125">
        <f t="shared" si="86"/>
        <v>0</v>
      </c>
      <c r="AW662" s="125">
        <f t="shared" si="87"/>
        <v>0</v>
      </c>
    </row>
    <row r="663" spans="1:49" s="126" customFormat="1" ht="97.15" customHeight="1" x14ac:dyDescent="0.25">
      <c r="A663" s="113"/>
      <c r="B663" s="114"/>
      <c r="C663" s="115"/>
      <c r="D663" s="116" t="str">
        <f>IFERROR(+VLOOKUP(C663,[1]BASE!$Q$4:$R$241,2,0),"")</f>
        <v/>
      </c>
      <c r="E663" s="116" t="str">
        <f>IFERROR(+VLOOKUP(C663,[1]BASE!$H$4:$N$241,3,0),"")</f>
        <v/>
      </c>
      <c r="F663" s="116" t="str">
        <f>IFERROR(+VLOOKUP(C663,[1]BASE!$H$4:$N$241,4,0),"")</f>
        <v/>
      </c>
      <c r="G663" s="114"/>
      <c r="H663" s="117" t="str">
        <f>+IFERROR(VLOOKUP(G663,[1]BASE!$AL$4:$AM$31,2,0),"")</f>
        <v/>
      </c>
      <c r="I663" s="116" t="str">
        <f>IFERROR(+VLOOKUP(C663,[1]BASE!$AC$4:$AD$176,2,0),"")</f>
        <v/>
      </c>
      <c r="J663" s="115"/>
      <c r="K663" s="114"/>
      <c r="L663" s="116" t="str">
        <f t="shared" si="80"/>
        <v/>
      </c>
      <c r="M663" s="114"/>
      <c r="N663" s="114"/>
      <c r="O663" s="114"/>
      <c r="P663" s="114"/>
      <c r="Q663" s="114"/>
      <c r="R663" s="114"/>
      <c r="S663" s="114"/>
      <c r="T663" s="114"/>
      <c r="U663" s="114"/>
      <c r="V663" s="115"/>
      <c r="W663" s="114"/>
      <c r="X663" s="116" t="str">
        <f t="shared" si="81"/>
        <v/>
      </c>
      <c r="Y663" s="114"/>
      <c r="Z663" s="119"/>
      <c r="AA663" s="120" t="str">
        <f t="shared" si="82"/>
        <v/>
      </c>
      <c r="AB663" s="114"/>
      <c r="AC663" s="116" t="str">
        <f>IFERROR(+VLOOKUP(Z663,[1]BASE!$Z$4:$AA$246,2,0),"")</f>
        <v/>
      </c>
      <c r="AD663" s="121"/>
      <c r="AE663" s="121"/>
      <c r="AF663" s="122">
        <f t="shared" si="83"/>
        <v>0</v>
      </c>
      <c r="AG663" s="123"/>
      <c r="AH663" s="124">
        <v>0</v>
      </c>
      <c r="AI663" s="124">
        <v>0</v>
      </c>
      <c r="AJ663" s="124">
        <v>0</v>
      </c>
      <c r="AK663" s="124">
        <v>0</v>
      </c>
      <c r="AL663" s="124">
        <v>0</v>
      </c>
      <c r="AM663" s="124">
        <v>0</v>
      </c>
      <c r="AN663" s="124">
        <v>0</v>
      </c>
      <c r="AO663" s="124">
        <v>0</v>
      </c>
      <c r="AP663" s="124">
        <v>0</v>
      </c>
      <c r="AQ663" s="124">
        <v>0</v>
      </c>
      <c r="AR663" s="124">
        <v>0</v>
      </c>
      <c r="AS663" s="124">
        <v>0</v>
      </c>
      <c r="AT663" s="125">
        <f t="shared" si="84"/>
        <v>0</v>
      </c>
      <c r="AU663" s="125">
        <f t="shared" si="85"/>
        <v>0</v>
      </c>
      <c r="AV663" s="125">
        <f t="shared" si="86"/>
        <v>0</v>
      </c>
      <c r="AW663" s="125">
        <f t="shared" si="87"/>
        <v>0</v>
      </c>
    </row>
    <row r="664" spans="1:49" s="126" customFormat="1" ht="97.15" customHeight="1" x14ac:dyDescent="0.25">
      <c r="A664" s="113"/>
      <c r="B664" s="114"/>
      <c r="C664" s="115"/>
      <c r="D664" s="116" t="str">
        <f>IFERROR(+VLOOKUP(C664,[1]BASE!$Q$4:$R$241,2,0),"")</f>
        <v/>
      </c>
      <c r="E664" s="116" t="str">
        <f>IFERROR(+VLOOKUP(C664,[1]BASE!$H$4:$N$241,3,0),"")</f>
        <v/>
      </c>
      <c r="F664" s="116" t="str">
        <f>IFERROR(+VLOOKUP(C664,[1]BASE!$H$4:$N$241,4,0),"")</f>
        <v/>
      </c>
      <c r="G664" s="114"/>
      <c r="H664" s="117" t="str">
        <f>+IFERROR(VLOOKUP(G664,[1]BASE!$AL$4:$AM$31,2,0),"")</f>
        <v/>
      </c>
      <c r="I664" s="116" t="str">
        <f>IFERROR(+VLOOKUP(C664,[1]BASE!$AC$4:$AD$176,2,0),"")</f>
        <v/>
      </c>
      <c r="J664" s="115"/>
      <c r="K664" s="114"/>
      <c r="L664" s="116" t="str">
        <f t="shared" si="80"/>
        <v/>
      </c>
      <c r="M664" s="114"/>
      <c r="N664" s="114"/>
      <c r="O664" s="114"/>
      <c r="P664" s="114"/>
      <c r="Q664" s="114"/>
      <c r="R664" s="114"/>
      <c r="S664" s="114"/>
      <c r="T664" s="114"/>
      <c r="U664" s="114"/>
      <c r="V664" s="115"/>
      <c r="W664" s="114"/>
      <c r="X664" s="116" t="str">
        <f t="shared" si="81"/>
        <v/>
      </c>
      <c r="Y664" s="114"/>
      <c r="Z664" s="119"/>
      <c r="AA664" s="120" t="str">
        <f t="shared" si="82"/>
        <v/>
      </c>
      <c r="AB664" s="114"/>
      <c r="AC664" s="116" t="str">
        <f>IFERROR(+VLOOKUP(Z664,[1]BASE!$Z$4:$AA$246,2,0),"")</f>
        <v/>
      </c>
      <c r="AD664" s="121"/>
      <c r="AE664" s="121"/>
      <c r="AF664" s="122">
        <f t="shared" si="83"/>
        <v>0</v>
      </c>
      <c r="AG664" s="123"/>
      <c r="AH664" s="124">
        <v>0</v>
      </c>
      <c r="AI664" s="124">
        <v>0</v>
      </c>
      <c r="AJ664" s="124">
        <v>0</v>
      </c>
      <c r="AK664" s="124">
        <v>0</v>
      </c>
      <c r="AL664" s="124">
        <v>0</v>
      </c>
      <c r="AM664" s="124">
        <v>0</v>
      </c>
      <c r="AN664" s="124">
        <v>0</v>
      </c>
      <c r="AO664" s="124">
        <v>0</v>
      </c>
      <c r="AP664" s="124">
        <v>0</v>
      </c>
      <c r="AQ664" s="124">
        <v>0</v>
      </c>
      <c r="AR664" s="124">
        <v>0</v>
      </c>
      <c r="AS664" s="124">
        <v>0</v>
      </c>
      <c r="AT664" s="125">
        <f t="shared" si="84"/>
        <v>0</v>
      </c>
      <c r="AU664" s="125">
        <f t="shared" si="85"/>
        <v>0</v>
      </c>
      <c r="AV664" s="125">
        <f t="shared" si="86"/>
        <v>0</v>
      </c>
      <c r="AW664" s="125">
        <f t="shared" si="87"/>
        <v>0</v>
      </c>
    </row>
    <row r="665" spans="1:49" s="126" customFormat="1" ht="97.15" customHeight="1" x14ac:dyDescent="0.25">
      <c r="A665" s="113"/>
      <c r="B665" s="114"/>
      <c r="C665" s="115"/>
      <c r="D665" s="116" t="str">
        <f>IFERROR(+VLOOKUP(C665,[1]BASE!$Q$4:$R$241,2,0),"")</f>
        <v/>
      </c>
      <c r="E665" s="116" t="str">
        <f>IFERROR(+VLOOKUP(C665,[1]BASE!$H$4:$N$241,3,0),"")</f>
        <v/>
      </c>
      <c r="F665" s="116" t="str">
        <f>IFERROR(+VLOOKUP(C665,[1]BASE!$H$4:$N$241,4,0),"")</f>
        <v/>
      </c>
      <c r="G665" s="114"/>
      <c r="H665" s="117" t="str">
        <f>+IFERROR(VLOOKUP(G665,[1]BASE!$AL$4:$AM$31,2,0),"")</f>
        <v/>
      </c>
      <c r="I665" s="116" t="str">
        <f>IFERROR(+VLOOKUP(C665,[1]BASE!$AC$4:$AD$176,2,0),"")</f>
        <v/>
      </c>
      <c r="J665" s="115"/>
      <c r="K665" s="114"/>
      <c r="L665" s="116" t="str">
        <f t="shared" si="80"/>
        <v/>
      </c>
      <c r="M665" s="114"/>
      <c r="N665" s="114"/>
      <c r="O665" s="114"/>
      <c r="P665" s="114"/>
      <c r="Q665" s="114"/>
      <c r="R665" s="114"/>
      <c r="S665" s="114"/>
      <c r="T665" s="114"/>
      <c r="U665" s="114"/>
      <c r="V665" s="115"/>
      <c r="W665" s="114"/>
      <c r="X665" s="116" t="str">
        <f t="shared" si="81"/>
        <v/>
      </c>
      <c r="Y665" s="114"/>
      <c r="Z665" s="119"/>
      <c r="AA665" s="120" t="str">
        <f t="shared" si="82"/>
        <v/>
      </c>
      <c r="AB665" s="114"/>
      <c r="AC665" s="116" t="str">
        <f>IFERROR(+VLOOKUP(Z665,[1]BASE!$Z$4:$AA$246,2,0),"")</f>
        <v/>
      </c>
      <c r="AD665" s="121"/>
      <c r="AE665" s="121"/>
      <c r="AF665" s="122">
        <f t="shared" si="83"/>
        <v>0</v>
      </c>
      <c r="AG665" s="123"/>
      <c r="AH665" s="124">
        <v>0</v>
      </c>
      <c r="AI665" s="124">
        <v>0</v>
      </c>
      <c r="AJ665" s="124">
        <v>0</v>
      </c>
      <c r="AK665" s="124">
        <v>0</v>
      </c>
      <c r="AL665" s="124">
        <v>0</v>
      </c>
      <c r="AM665" s="124">
        <v>0</v>
      </c>
      <c r="AN665" s="124">
        <v>0</v>
      </c>
      <c r="AO665" s="124">
        <v>0</v>
      </c>
      <c r="AP665" s="124">
        <v>0</v>
      </c>
      <c r="AQ665" s="124">
        <v>0</v>
      </c>
      <c r="AR665" s="124">
        <v>0</v>
      </c>
      <c r="AS665" s="124">
        <v>0</v>
      </c>
      <c r="AT665" s="125">
        <f t="shared" si="84"/>
        <v>0</v>
      </c>
      <c r="AU665" s="125">
        <f t="shared" si="85"/>
        <v>0</v>
      </c>
      <c r="AV665" s="125">
        <f t="shared" si="86"/>
        <v>0</v>
      </c>
      <c r="AW665" s="125">
        <f t="shared" si="87"/>
        <v>0</v>
      </c>
    </row>
    <row r="666" spans="1:49" s="126" customFormat="1" ht="97.15" customHeight="1" x14ac:dyDescent="0.25">
      <c r="A666" s="113"/>
      <c r="B666" s="114"/>
      <c r="C666" s="115"/>
      <c r="D666" s="116" t="str">
        <f>IFERROR(+VLOOKUP(C666,[1]BASE!$Q$4:$R$241,2,0),"")</f>
        <v/>
      </c>
      <c r="E666" s="116" t="str">
        <f>IFERROR(+VLOOKUP(C666,[1]BASE!$H$4:$N$241,3,0),"")</f>
        <v/>
      </c>
      <c r="F666" s="116" t="str">
        <f>IFERROR(+VLOOKUP(C666,[1]BASE!$H$4:$N$241,4,0),"")</f>
        <v/>
      </c>
      <c r="G666" s="114"/>
      <c r="H666" s="117" t="str">
        <f>+IFERROR(VLOOKUP(G666,[1]BASE!$AL$4:$AM$31,2,0),"")</f>
        <v/>
      </c>
      <c r="I666" s="116" t="str">
        <f>IFERROR(+VLOOKUP(C666,[1]BASE!$AC$4:$AD$176,2,0),"")</f>
        <v/>
      </c>
      <c r="J666" s="115"/>
      <c r="K666" s="114"/>
      <c r="L666" s="116" t="str">
        <f t="shared" si="80"/>
        <v/>
      </c>
      <c r="M666" s="114"/>
      <c r="N666" s="114"/>
      <c r="O666" s="114"/>
      <c r="P666" s="114"/>
      <c r="Q666" s="114"/>
      <c r="R666" s="114"/>
      <c r="S666" s="114"/>
      <c r="T666" s="114"/>
      <c r="U666" s="114"/>
      <c r="V666" s="115"/>
      <c r="W666" s="114"/>
      <c r="X666" s="116" t="str">
        <f t="shared" si="81"/>
        <v/>
      </c>
      <c r="Y666" s="114"/>
      <c r="Z666" s="119"/>
      <c r="AA666" s="120" t="str">
        <f t="shared" si="82"/>
        <v/>
      </c>
      <c r="AB666" s="114"/>
      <c r="AC666" s="116" t="str">
        <f>IFERROR(+VLOOKUP(Z666,[1]BASE!$Z$4:$AA$246,2,0),"")</f>
        <v/>
      </c>
      <c r="AD666" s="121"/>
      <c r="AE666" s="121"/>
      <c r="AF666" s="122">
        <f t="shared" si="83"/>
        <v>0</v>
      </c>
      <c r="AG666" s="123"/>
      <c r="AH666" s="124">
        <v>0</v>
      </c>
      <c r="AI666" s="124">
        <v>0</v>
      </c>
      <c r="AJ666" s="124">
        <v>0</v>
      </c>
      <c r="AK666" s="124">
        <v>0</v>
      </c>
      <c r="AL666" s="124">
        <v>0</v>
      </c>
      <c r="AM666" s="124">
        <v>0</v>
      </c>
      <c r="AN666" s="124">
        <v>0</v>
      </c>
      <c r="AO666" s="124">
        <v>0</v>
      </c>
      <c r="AP666" s="124">
        <v>0</v>
      </c>
      <c r="AQ666" s="124">
        <v>0</v>
      </c>
      <c r="AR666" s="124">
        <v>0</v>
      </c>
      <c r="AS666" s="124">
        <v>0</v>
      </c>
      <c r="AT666" s="125">
        <f t="shared" si="84"/>
        <v>0</v>
      </c>
      <c r="AU666" s="125">
        <f t="shared" si="85"/>
        <v>0</v>
      </c>
      <c r="AV666" s="125">
        <f t="shared" si="86"/>
        <v>0</v>
      </c>
      <c r="AW666" s="125">
        <f t="shared" si="87"/>
        <v>0</v>
      </c>
    </row>
    <row r="667" spans="1:49" s="126" customFormat="1" ht="97.15" customHeight="1" x14ac:dyDescent="0.25">
      <c r="A667" s="113"/>
      <c r="B667" s="114"/>
      <c r="C667" s="115"/>
      <c r="D667" s="116" t="str">
        <f>IFERROR(+VLOOKUP(C667,[1]BASE!$Q$4:$R$241,2,0),"")</f>
        <v/>
      </c>
      <c r="E667" s="116" t="str">
        <f>IFERROR(+VLOOKUP(C667,[1]BASE!$H$4:$N$241,3,0),"")</f>
        <v/>
      </c>
      <c r="F667" s="116" t="str">
        <f>IFERROR(+VLOOKUP(C667,[1]BASE!$H$4:$N$241,4,0),"")</f>
        <v/>
      </c>
      <c r="G667" s="114"/>
      <c r="H667" s="117" t="str">
        <f>+IFERROR(VLOOKUP(G667,[1]BASE!$AL$4:$AM$31,2,0),"")</f>
        <v/>
      </c>
      <c r="I667" s="116" t="str">
        <f>IFERROR(+VLOOKUP(C667,[1]BASE!$AC$4:$AD$176,2,0),"")</f>
        <v/>
      </c>
      <c r="J667" s="115"/>
      <c r="K667" s="114"/>
      <c r="L667" s="116" t="str">
        <f t="shared" si="80"/>
        <v/>
      </c>
      <c r="M667" s="114"/>
      <c r="N667" s="114"/>
      <c r="O667" s="114"/>
      <c r="P667" s="114"/>
      <c r="Q667" s="114"/>
      <c r="R667" s="114"/>
      <c r="S667" s="114"/>
      <c r="T667" s="114"/>
      <c r="U667" s="114"/>
      <c r="V667" s="115"/>
      <c r="W667" s="114"/>
      <c r="X667" s="116" t="str">
        <f t="shared" si="81"/>
        <v/>
      </c>
      <c r="Y667" s="114"/>
      <c r="Z667" s="119"/>
      <c r="AA667" s="120" t="str">
        <f t="shared" si="82"/>
        <v/>
      </c>
      <c r="AB667" s="114"/>
      <c r="AC667" s="116" t="str">
        <f>IFERROR(+VLOOKUP(Z667,[1]BASE!$Z$4:$AA$246,2,0),"")</f>
        <v/>
      </c>
      <c r="AD667" s="121"/>
      <c r="AE667" s="121"/>
      <c r="AF667" s="122">
        <f t="shared" si="83"/>
        <v>0</v>
      </c>
      <c r="AG667" s="123"/>
      <c r="AH667" s="124">
        <v>0</v>
      </c>
      <c r="AI667" s="124">
        <v>0</v>
      </c>
      <c r="AJ667" s="124">
        <v>0</v>
      </c>
      <c r="AK667" s="124">
        <v>0</v>
      </c>
      <c r="AL667" s="124">
        <v>0</v>
      </c>
      <c r="AM667" s="124">
        <v>0</v>
      </c>
      <c r="AN667" s="124">
        <v>0</v>
      </c>
      <c r="AO667" s="124">
        <v>0</v>
      </c>
      <c r="AP667" s="124">
        <v>0</v>
      </c>
      <c r="AQ667" s="124">
        <v>0</v>
      </c>
      <c r="AR667" s="124">
        <v>0</v>
      </c>
      <c r="AS667" s="124">
        <v>0</v>
      </c>
      <c r="AT667" s="125">
        <f t="shared" si="84"/>
        <v>0</v>
      </c>
      <c r="AU667" s="125">
        <f t="shared" si="85"/>
        <v>0</v>
      </c>
      <c r="AV667" s="125">
        <f t="shared" si="86"/>
        <v>0</v>
      </c>
      <c r="AW667" s="125">
        <f t="shared" si="87"/>
        <v>0</v>
      </c>
    </row>
    <row r="668" spans="1:49" s="126" customFormat="1" ht="97.15" customHeight="1" x14ac:dyDescent="0.25">
      <c r="A668" s="113"/>
      <c r="B668" s="114"/>
      <c r="C668" s="115"/>
      <c r="D668" s="116" t="str">
        <f>IFERROR(+VLOOKUP(C668,[1]BASE!$Q$4:$R$241,2,0),"")</f>
        <v/>
      </c>
      <c r="E668" s="116" t="str">
        <f>IFERROR(+VLOOKUP(C668,[1]BASE!$H$4:$N$241,3,0),"")</f>
        <v/>
      </c>
      <c r="F668" s="116" t="str">
        <f>IFERROR(+VLOOKUP(C668,[1]BASE!$H$4:$N$241,4,0),"")</f>
        <v/>
      </c>
      <c r="G668" s="114"/>
      <c r="H668" s="117" t="str">
        <f>+IFERROR(VLOOKUP(G668,[1]BASE!$AL$4:$AM$31,2,0),"")</f>
        <v/>
      </c>
      <c r="I668" s="116" t="str">
        <f>IFERROR(+VLOOKUP(C668,[1]BASE!$AC$4:$AD$176,2,0),"")</f>
        <v/>
      </c>
      <c r="J668" s="115"/>
      <c r="K668" s="114"/>
      <c r="L668" s="116" t="str">
        <f t="shared" si="80"/>
        <v/>
      </c>
      <c r="M668" s="114"/>
      <c r="N668" s="114"/>
      <c r="O668" s="114"/>
      <c r="P668" s="114"/>
      <c r="Q668" s="114"/>
      <c r="R668" s="114"/>
      <c r="S668" s="114"/>
      <c r="T668" s="114"/>
      <c r="U668" s="114"/>
      <c r="V668" s="115"/>
      <c r="W668" s="114"/>
      <c r="X668" s="116" t="str">
        <f t="shared" si="81"/>
        <v/>
      </c>
      <c r="Y668" s="114"/>
      <c r="Z668" s="119"/>
      <c r="AA668" s="120" t="str">
        <f t="shared" si="82"/>
        <v/>
      </c>
      <c r="AB668" s="114"/>
      <c r="AC668" s="116" t="str">
        <f>IFERROR(+VLOOKUP(Z668,[1]BASE!$Z$4:$AA$246,2,0),"")</f>
        <v/>
      </c>
      <c r="AD668" s="121"/>
      <c r="AE668" s="121"/>
      <c r="AF668" s="122">
        <f t="shared" si="83"/>
        <v>0</v>
      </c>
      <c r="AG668" s="123"/>
      <c r="AH668" s="124">
        <v>0</v>
      </c>
      <c r="AI668" s="124">
        <v>0</v>
      </c>
      <c r="AJ668" s="124">
        <v>0</v>
      </c>
      <c r="AK668" s="124">
        <v>0</v>
      </c>
      <c r="AL668" s="124">
        <v>0</v>
      </c>
      <c r="AM668" s="124">
        <v>0</v>
      </c>
      <c r="AN668" s="124">
        <v>0</v>
      </c>
      <c r="AO668" s="124">
        <v>0</v>
      </c>
      <c r="AP668" s="124">
        <v>0</v>
      </c>
      <c r="AQ668" s="124">
        <v>0</v>
      </c>
      <c r="AR668" s="124">
        <v>0</v>
      </c>
      <c r="AS668" s="124">
        <v>0</v>
      </c>
      <c r="AT668" s="125">
        <f t="shared" si="84"/>
        <v>0</v>
      </c>
      <c r="AU668" s="125">
        <f t="shared" si="85"/>
        <v>0</v>
      </c>
      <c r="AV668" s="125">
        <f t="shared" si="86"/>
        <v>0</v>
      </c>
      <c r="AW668" s="125">
        <f t="shared" si="87"/>
        <v>0</v>
      </c>
    </row>
    <row r="669" spans="1:49" s="126" customFormat="1" ht="97.15" customHeight="1" x14ac:dyDescent="0.25">
      <c r="A669" s="113"/>
      <c r="B669" s="114"/>
      <c r="C669" s="115"/>
      <c r="D669" s="116" t="str">
        <f>IFERROR(+VLOOKUP(C669,[1]BASE!$Q$4:$R$241,2,0),"")</f>
        <v/>
      </c>
      <c r="E669" s="116" t="str">
        <f>IFERROR(+VLOOKUP(C669,[1]BASE!$H$4:$N$241,3,0),"")</f>
        <v/>
      </c>
      <c r="F669" s="116" t="str">
        <f>IFERROR(+VLOOKUP(C669,[1]BASE!$H$4:$N$241,4,0),"")</f>
        <v/>
      </c>
      <c r="G669" s="114"/>
      <c r="H669" s="117" t="str">
        <f>+IFERROR(VLOOKUP(G669,[1]BASE!$AL$4:$AM$31,2,0),"")</f>
        <v/>
      </c>
      <c r="I669" s="116" t="str">
        <f>IFERROR(+VLOOKUP(C669,[1]BASE!$AC$4:$AD$176,2,0),"")</f>
        <v/>
      </c>
      <c r="J669" s="115"/>
      <c r="K669" s="114"/>
      <c r="L669" s="116" t="str">
        <f t="shared" si="80"/>
        <v/>
      </c>
      <c r="M669" s="114"/>
      <c r="N669" s="114"/>
      <c r="O669" s="114"/>
      <c r="P669" s="114"/>
      <c r="Q669" s="114"/>
      <c r="R669" s="114"/>
      <c r="S669" s="114"/>
      <c r="T669" s="114"/>
      <c r="U669" s="114"/>
      <c r="V669" s="115"/>
      <c r="W669" s="114"/>
      <c r="X669" s="116" t="str">
        <f t="shared" si="81"/>
        <v/>
      </c>
      <c r="Y669" s="114"/>
      <c r="Z669" s="119"/>
      <c r="AA669" s="120" t="str">
        <f t="shared" si="82"/>
        <v/>
      </c>
      <c r="AB669" s="114"/>
      <c r="AC669" s="116" t="str">
        <f>IFERROR(+VLOOKUP(Z669,[1]BASE!$Z$4:$AA$246,2,0),"")</f>
        <v/>
      </c>
      <c r="AD669" s="121"/>
      <c r="AE669" s="121"/>
      <c r="AF669" s="122">
        <f t="shared" si="83"/>
        <v>0</v>
      </c>
      <c r="AG669" s="123"/>
      <c r="AH669" s="124">
        <v>0</v>
      </c>
      <c r="AI669" s="124">
        <v>0</v>
      </c>
      <c r="AJ669" s="124">
        <v>0</v>
      </c>
      <c r="AK669" s="124">
        <v>0</v>
      </c>
      <c r="AL669" s="124">
        <v>0</v>
      </c>
      <c r="AM669" s="124">
        <v>0</v>
      </c>
      <c r="AN669" s="124">
        <v>0</v>
      </c>
      <c r="AO669" s="124">
        <v>0</v>
      </c>
      <c r="AP669" s="124">
        <v>0</v>
      </c>
      <c r="AQ669" s="124">
        <v>0</v>
      </c>
      <c r="AR669" s="124">
        <v>0</v>
      </c>
      <c r="AS669" s="124">
        <v>0</v>
      </c>
      <c r="AT669" s="125">
        <f t="shared" si="84"/>
        <v>0</v>
      </c>
      <c r="AU669" s="125">
        <f t="shared" si="85"/>
        <v>0</v>
      </c>
      <c r="AV669" s="125">
        <f t="shared" si="86"/>
        <v>0</v>
      </c>
      <c r="AW669" s="125">
        <f t="shared" si="87"/>
        <v>0</v>
      </c>
    </row>
    <row r="670" spans="1:49" s="126" customFormat="1" ht="97.15" customHeight="1" x14ac:dyDescent="0.25">
      <c r="A670" s="113"/>
      <c r="B670" s="114"/>
      <c r="C670" s="115"/>
      <c r="D670" s="116" t="str">
        <f>IFERROR(+VLOOKUP(C670,[1]BASE!$Q$4:$R$241,2,0),"")</f>
        <v/>
      </c>
      <c r="E670" s="116" t="str">
        <f>IFERROR(+VLOOKUP(C670,[1]BASE!$H$4:$N$241,3,0),"")</f>
        <v/>
      </c>
      <c r="F670" s="116" t="str">
        <f>IFERROR(+VLOOKUP(C670,[1]BASE!$H$4:$N$241,4,0),"")</f>
        <v/>
      </c>
      <c r="G670" s="114"/>
      <c r="H670" s="117" t="str">
        <f>+IFERROR(VLOOKUP(G670,[1]BASE!$AL$4:$AM$31,2,0),"")</f>
        <v/>
      </c>
      <c r="I670" s="116" t="str">
        <f>IFERROR(+VLOOKUP(C670,[1]BASE!$AC$4:$AD$176,2,0),"")</f>
        <v/>
      </c>
      <c r="J670" s="115"/>
      <c r="K670" s="114"/>
      <c r="L670" s="116" t="str">
        <f t="shared" si="80"/>
        <v/>
      </c>
      <c r="M670" s="114"/>
      <c r="N670" s="114"/>
      <c r="O670" s="114"/>
      <c r="P670" s="114"/>
      <c r="Q670" s="114"/>
      <c r="R670" s="114"/>
      <c r="S670" s="114"/>
      <c r="T670" s="114"/>
      <c r="U670" s="114"/>
      <c r="V670" s="115"/>
      <c r="W670" s="114"/>
      <c r="X670" s="116" t="str">
        <f t="shared" si="81"/>
        <v/>
      </c>
      <c r="Y670" s="114"/>
      <c r="Z670" s="119"/>
      <c r="AA670" s="120" t="str">
        <f t="shared" si="82"/>
        <v/>
      </c>
      <c r="AB670" s="114"/>
      <c r="AC670" s="116" t="str">
        <f>IFERROR(+VLOOKUP(Z670,[1]BASE!$Z$4:$AA$246,2,0),"")</f>
        <v/>
      </c>
      <c r="AD670" s="121"/>
      <c r="AE670" s="121"/>
      <c r="AF670" s="122">
        <f t="shared" si="83"/>
        <v>0</v>
      </c>
      <c r="AG670" s="123"/>
      <c r="AH670" s="124">
        <v>0</v>
      </c>
      <c r="AI670" s="124">
        <v>0</v>
      </c>
      <c r="AJ670" s="124">
        <v>0</v>
      </c>
      <c r="AK670" s="124">
        <v>0</v>
      </c>
      <c r="AL670" s="124">
        <v>0</v>
      </c>
      <c r="AM670" s="124">
        <v>0</v>
      </c>
      <c r="AN670" s="124">
        <v>0</v>
      </c>
      <c r="AO670" s="124">
        <v>0</v>
      </c>
      <c r="AP670" s="124">
        <v>0</v>
      </c>
      <c r="AQ670" s="124">
        <v>0</v>
      </c>
      <c r="AR670" s="124">
        <v>0</v>
      </c>
      <c r="AS670" s="124">
        <v>0</v>
      </c>
      <c r="AT670" s="125">
        <f t="shared" si="84"/>
        <v>0</v>
      </c>
      <c r="AU670" s="125">
        <f t="shared" si="85"/>
        <v>0</v>
      </c>
      <c r="AV670" s="125">
        <f t="shared" si="86"/>
        <v>0</v>
      </c>
      <c r="AW670" s="125">
        <f t="shared" si="87"/>
        <v>0</v>
      </c>
    </row>
    <row r="671" spans="1:49" s="126" customFormat="1" ht="97.15" customHeight="1" x14ac:dyDescent="0.25">
      <c r="A671" s="113"/>
      <c r="B671" s="114"/>
      <c r="C671" s="115"/>
      <c r="D671" s="116" t="str">
        <f>IFERROR(+VLOOKUP(C671,[1]BASE!$Q$4:$R$241,2,0),"")</f>
        <v/>
      </c>
      <c r="E671" s="116" t="str">
        <f>IFERROR(+VLOOKUP(C671,[1]BASE!$H$4:$N$241,3,0),"")</f>
        <v/>
      </c>
      <c r="F671" s="116" t="str">
        <f>IFERROR(+VLOOKUP(C671,[1]BASE!$H$4:$N$241,4,0),"")</f>
        <v/>
      </c>
      <c r="G671" s="114"/>
      <c r="H671" s="117" t="str">
        <f>+IFERROR(VLOOKUP(G671,[1]BASE!$AL$4:$AM$31,2,0),"")</f>
        <v/>
      </c>
      <c r="I671" s="116" t="str">
        <f>IFERROR(+VLOOKUP(C671,[1]BASE!$AC$4:$AD$176,2,0),"")</f>
        <v/>
      </c>
      <c r="J671" s="115"/>
      <c r="K671" s="114"/>
      <c r="L671" s="116" t="str">
        <f t="shared" si="80"/>
        <v/>
      </c>
      <c r="M671" s="114"/>
      <c r="N671" s="114"/>
      <c r="O671" s="114"/>
      <c r="P671" s="114"/>
      <c r="Q671" s="114"/>
      <c r="R671" s="114"/>
      <c r="S671" s="114"/>
      <c r="T671" s="114"/>
      <c r="U671" s="114"/>
      <c r="V671" s="115"/>
      <c r="W671" s="114"/>
      <c r="X671" s="116" t="str">
        <f t="shared" si="81"/>
        <v/>
      </c>
      <c r="Y671" s="114"/>
      <c r="Z671" s="119"/>
      <c r="AA671" s="120" t="str">
        <f t="shared" si="82"/>
        <v/>
      </c>
      <c r="AB671" s="114"/>
      <c r="AC671" s="116" t="str">
        <f>IFERROR(+VLOOKUP(Z671,[1]BASE!$Z$4:$AA$246,2,0),"")</f>
        <v/>
      </c>
      <c r="AD671" s="121"/>
      <c r="AE671" s="121"/>
      <c r="AF671" s="122">
        <f t="shared" si="83"/>
        <v>0</v>
      </c>
      <c r="AG671" s="123"/>
      <c r="AH671" s="124">
        <v>0</v>
      </c>
      <c r="AI671" s="124">
        <v>0</v>
      </c>
      <c r="AJ671" s="124">
        <v>0</v>
      </c>
      <c r="AK671" s="124">
        <v>0</v>
      </c>
      <c r="AL671" s="124">
        <v>0</v>
      </c>
      <c r="AM671" s="124">
        <v>0</v>
      </c>
      <c r="AN671" s="124">
        <v>0</v>
      </c>
      <c r="AO671" s="124">
        <v>0</v>
      </c>
      <c r="AP671" s="124">
        <v>0</v>
      </c>
      <c r="AQ671" s="124">
        <v>0</v>
      </c>
      <c r="AR671" s="124">
        <v>0</v>
      </c>
      <c r="AS671" s="124">
        <v>0</v>
      </c>
      <c r="AT671" s="125">
        <f t="shared" si="84"/>
        <v>0</v>
      </c>
      <c r="AU671" s="125">
        <f t="shared" si="85"/>
        <v>0</v>
      </c>
      <c r="AV671" s="125">
        <f t="shared" si="86"/>
        <v>0</v>
      </c>
      <c r="AW671" s="125">
        <f t="shared" si="87"/>
        <v>0</v>
      </c>
    </row>
    <row r="672" spans="1:49" s="126" customFormat="1" ht="97.15" customHeight="1" x14ac:dyDescent="0.25">
      <c r="A672" s="113"/>
      <c r="B672" s="114"/>
      <c r="C672" s="115"/>
      <c r="D672" s="116" t="str">
        <f>IFERROR(+VLOOKUP(C672,[1]BASE!$Q$4:$R$241,2,0),"")</f>
        <v/>
      </c>
      <c r="E672" s="116" t="str">
        <f>IFERROR(+VLOOKUP(C672,[1]BASE!$H$4:$N$241,3,0),"")</f>
        <v/>
      </c>
      <c r="F672" s="116" t="str">
        <f>IFERROR(+VLOOKUP(C672,[1]BASE!$H$4:$N$241,4,0),"")</f>
        <v/>
      </c>
      <c r="G672" s="114"/>
      <c r="H672" s="117" t="str">
        <f>+IFERROR(VLOOKUP(G672,[1]BASE!$AL$4:$AM$31,2,0),"")</f>
        <v/>
      </c>
      <c r="I672" s="116" t="str">
        <f>IFERROR(+VLOOKUP(C672,[1]BASE!$AC$4:$AD$176,2,0),"")</f>
        <v/>
      </c>
      <c r="J672" s="115"/>
      <c r="K672" s="114"/>
      <c r="L672" s="116" t="str">
        <f t="shared" si="80"/>
        <v/>
      </c>
      <c r="M672" s="114"/>
      <c r="N672" s="114"/>
      <c r="O672" s="114"/>
      <c r="P672" s="114"/>
      <c r="Q672" s="114"/>
      <c r="R672" s="114"/>
      <c r="S672" s="114"/>
      <c r="T672" s="114"/>
      <c r="U672" s="114"/>
      <c r="V672" s="115"/>
      <c r="W672" s="114"/>
      <c r="X672" s="116" t="str">
        <f t="shared" si="81"/>
        <v/>
      </c>
      <c r="Y672" s="114"/>
      <c r="Z672" s="119"/>
      <c r="AA672" s="120" t="str">
        <f t="shared" si="82"/>
        <v/>
      </c>
      <c r="AB672" s="114"/>
      <c r="AC672" s="116" t="str">
        <f>IFERROR(+VLOOKUP(Z672,[1]BASE!$Z$4:$AA$246,2,0),"")</f>
        <v/>
      </c>
      <c r="AD672" s="121"/>
      <c r="AE672" s="121"/>
      <c r="AF672" s="122">
        <f t="shared" si="83"/>
        <v>0</v>
      </c>
      <c r="AG672" s="123"/>
      <c r="AH672" s="124">
        <v>0</v>
      </c>
      <c r="AI672" s="124">
        <v>0</v>
      </c>
      <c r="AJ672" s="124">
        <v>0</v>
      </c>
      <c r="AK672" s="124">
        <v>0</v>
      </c>
      <c r="AL672" s="124">
        <v>0</v>
      </c>
      <c r="AM672" s="124">
        <v>0</v>
      </c>
      <c r="AN672" s="124">
        <v>0</v>
      </c>
      <c r="AO672" s="124">
        <v>0</v>
      </c>
      <c r="AP672" s="124">
        <v>0</v>
      </c>
      <c r="AQ672" s="124">
        <v>0</v>
      </c>
      <c r="AR672" s="124">
        <v>0</v>
      </c>
      <c r="AS672" s="124">
        <v>0</v>
      </c>
      <c r="AT672" s="125">
        <f t="shared" si="84"/>
        <v>0</v>
      </c>
      <c r="AU672" s="125">
        <f t="shared" si="85"/>
        <v>0</v>
      </c>
      <c r="AV672" s="125">
        <f t="shared" si="86"/>
        <v>0</v>
      </c>
      <c r="AW672" s="125">
        <f t="shared" si="87"/>
        <v>0</v>
      </c>
    </row>
    <row r="673" spans="1:49" s="126" customFormat="1" ht="97.15" customHeight="1" x14ac:dyDescent="0.25">
      <c r="A673" s="113"/>
      <c r="B673" s="114"/>
      <c r="C673" s="115"/>
      <c r="D673" s="116" t="str">
        <f>IFERROR(+VLOOKUP(C673,[1]BASE!$Q$4:$R$241,2,0),"")</f>
        <v/>
      </c>
      <c r="E673" s="116" t="str">
        <f>IFERROR(+VLOOKUP(C673,[1]BASE!$H$4:$N$241,3,0),"")</f>
        <v/>
      </c>
      <c r="F673" s="116" t="str">
        <f>IFERROR(+VLOOKUP(C673,[1]BASE!$H$4:$N$241,4,0),"")</f>
        <v/>
      </c>
      <c r="G673" s="114"/>
      <c r="H673" s="117" t="str">
        <f>+IFERROR(VLOOKUP(G673,[1]BASE!$AL$4:$AM$31,2,0),"")</f>
        <v/>
      </c>
      <c r="I673" s="116" t="str">
        <f>IFERROR(+VLOOKUP(C673,[1]BASE!$AC$4:$AD$176,2,0),"")</f>
        <v/>
      </c>
      <c r="J673" s="115"/>
      <c r="K673" s="114"/>
      <c r="L673" s="116" t="str">
        <f t="shared" si="80"/>
        <v/>
      </c>
      <c r="M673" s="114"/>
      <c r="N673" s="114"/>
      <c r="O673" s="114"/>
      <c r="P673" s="114"/>
      <c r="Q673" s="114"/>
      <c r="R673" s="114"/>
      <c r="S673" s="114"/>
      <c r="T673" s="114"/>
      <c r="U673" s="114"/>
      <c r="V673" s="115"/>
      <c r="W673" s="114"/>
      <c r="X673" s="116" t="str">
        <f t="shared" si="81"/>
        <v/>
      </c>
      <c r="Y673" s="114"/>
      <c r="Z673" s="119"/>
      <c r="AA673" s="120" t="str">
        <f t="shared" si="82"/>
        <v/>
      </c>
      <c r="AB673" s="114"/>
      <c r="AC673" s="116" t="str">
        <f>IFERROR(+VLOOKUP(Z673,[1]BASE!$Z$4:$AA$246,2,0),"")</f>
        <v/>
      </c>
      <c r="AD673" s="121"/>
      <c r="AE673" s="121"/>
      <c r="AF673" s="122">
        <f t="shared" si="83"/>
        <v>0</v>
      </c>
      <c r="AG673" s="123"/>
      <c r="AH673" s="124">
        <v>0</v>
      </c>
      <c r="AI673" s="124">
        <v>0</v>
      </c>
      <c r="AJ673" s="124">
        <v>0</v>
      </c>
      <c r="AK673" s="124">
        <v>0</v>
      </c>
      <c r="AL673" s="124">
        <v>0</v>
      </c>
      <c r="AM673" s="124">
        <v>0</v>
      </c>
      <c r="AN673" s="124">
        <v>0</v>
      </c>
      <c r="AO673" s="124">
        <v>0</v>
      </c>
      <c r="AP673" s="124">
        <v>0</v>
      </c>
      <c r="AQ673" s="124">
        <v>0</v>
      </c>
      <c r="AR673" s="124">
        <v>0</v>
      </c>
      <c r="AS673" s="124">
        <v>0</v>
      </c>
      <c r="AT673" s="125">
        <f t="shared" si="84"/>
        <v>0</v>
      </c>
      <c r="AU673" s="125">
        <f t="shared" si="85"/>
        <v>0</v>
      </c>
      <c r="AV673" s="125">
        <f t="shared" si="86"/>
        <v>0</v>
      </c>
      <c r="AW673" s="125">
        <f t="shared" si="87"/>
        <v>0</v>
      </c>
    </row>
    <row r="674" spans="1:49" s="126" customFormat="1" ht="97.15" customHeight="1" x14ac:dyDescent="0.25">
      <c r="A674" s="113"/>
      <c r="B674" s="114"/>
      <c r="C674" s="115"/>
      <c r="D674" s="116" t="str">
        <f>IFERROR(+VLOOKUP(C674,[1]BASE!$Q$4:$R$241,2,0),"")</f>
        <v/>
      </c>
      <c r="E674" s="116" t="str">
        <f>IFERROR(+VLOOKUP(C674,[1]BASE!$H$4:$N$241,3,0),"")</f>
        <v/>
      </c>
      <c r="F674" s="116" t="str">
        <f>IFERROR(+VLOOKUP(C674,[1]BASE!$H$4:$N$241,4,0),"")</f>
        <v/>
      </c>
      <c r="G674" s="114"/>
      <c r="H674" s="117" t="str">
        <f>+IFERROR(VLOOKUP(G674,[1]BASE!$AL$4:$AM$31,2,0),"")</f>
        <v/>
      </c>
      <c r="I674" s="116" t="str">
        <f>IFERROR(+VLOOKUP(C674,[1]BASE!$AC$4:$AD$176,2,0),"")</f>
        <v/>
      </c>
      <c r="J674" s="115"/>
      <c r="K674" s="114"/>
      <c r="L674" s="116" t="str">
        <f t="shared" si="80"/>
        <v/>
      </c>
      <c r="M674" s="114"/>
      <c r="N674" s="114"/>
      <c r="O674" s="114"/>
      <c r="P674" s="114"/>
      <c r="Q674" s="114"/>
      <c r="R674" s="114"/>
      <c r="S674" s="114"/>
      <c r="T674" s="114"/>
      <c r="U674" s="114"/>
      <c r="V674" s="115"/>
      <c r="W674" s="114"/>
      <c r="X674" s="116" t="str">
        <f t="shared" si="81"/>
        <v/>
      </c>
      <c r="Y674" s="114"/>
      <c r="Z674" s="119"/>
      <c r="AA674" s="120" t="str">
        <f t="shared" si="82"/>
        <v/>
      </c>
      <c r="AB674" s="114"/>
      <c r="AC674" s="116" t="str">
        <f>IFERROR(+VLOOKUP(Z674,[1]BASE!$Z$4:$AA$246,2,0),"")</f>
        <v/>
      </c>
      <c r="AD674" s="121"/>
      <c r="AE674" s="121"/>
      <c r="AF674" s="122">
        <f t="shared" si="83"/>
        <v>0</v>
      </c>
      <c r="AG674" s="123"/>
      <c r="AH674" s="124">
        <v>0</v>
      </c>
      <c r="AI674" s="124">
        <v>0</v>
      </c>
      <c r="AJ674" s="124">
        <v>0</v>
      </c>
      <c r="AK674" s="124">
        <v>0</v>
      </c>
      <c r="AL674" s="124">
        <v>0</v>
      </c>
      <c r="AM674" s="124">
        <v>0</v>
      </c>
      <c r="AN674" s="124">
        <v>0</v>
      </c>
      <c r="AO674" s="124">
        <v>0</v>
      </c>
      <c r="AP674" s="124">
        <v>0</v>
      </c>
      <c r="AQ674" s="124">
        <v>0</v>
      </c>
      <c r="AR674" s="124">
        <v>0</v>
      </c>
      <c r="AS674" s="124">
        <v>0</v>
      </c>
      <c r="AT674" s="125">
        <f t="shared" si="84"/>
        <v>0</v>
      </c>
      <c r="AU674" s="125">
        <f t="shared" si="85"/>
        <v>0</v>
      </c>
      <c r="AV674" s="125">
        <f t="shared" si="86"/>
        <v>0</v>
      </c>
      <c r="AW674" s="125">
        <f t="shared" si="87"/>
        <v>0</v>
      </c>
    </row>
    <row r="675" spans="1:49" s="126" customFormat="1" ht="97.15" customHeight="1" x14ac:dyDescent="0.25">
      <c r="A675" s="113"/>
      <c r="B675" s="114"/>
      <c r="C675" s="115"/>
      <c r="D675" s="116" t="str">
        <f>IFERROR(+VLOOKUP(C675,[1]BASE!$Q$4:$R$241,2,0),"")</f>
        <v/>
      </c>
      <c r="E675" s="116" t="str">
        <f>IFERROR(+VLOOKUP(C675,[1]BASE!$H$4:$N$241,3,0),"")</f>
        <v/>
      </c>
      <c r="F675" s="116" t="str">
        <f>IFERROR(+VLOOKUP(C675,[1]BASE!$H$4:$N$241,4,0),"")</f>
        <v/>
      </c>
      <c r="G675" s="114"/>
      <c r="H675" s="117" t="str">
        <f>+IFERROR(VLOOKUP(G675,[1]BASE!$AL$4:$AM$31,2,0),"")</f>
        <v/>
      </c>
      <c r="I675" s="116" t="str">
        <f>IFERROR(+VLOOKUP(C675,[1]BASE!$AC$4:$AD$176,2,0),"")</f>
        <v/>
      </c>
      <c r="J675" s="115"/>
      <c r="K675" s="114"/>
      <c r="L675" s="116" t="str">
        <f t="shared" si="80"/>
        <v/>
      </c>
      <c r="M675" s="114"/>
      <c r="N675" s="114"/>
      <c r="O675" s="114"/>
      <c r="P675" s="114"/>
      <c r="Q675" s="114"/>
      <c r="R675" s="114"/>
      <c r="S675" s="114"/>
      <c r="T675" s="114"/>
      <c r="U675" s="114"/>
      <c r="V675" s="115"/>
      <c r="W675" s="114"/>
      <c r="X675" s="116" t="str">
        <f t="shared" si="81"/>
        <v/>
      </c>
      <c r="Y675" s="114"/>
      <c r="Z675" s="119"/>
      <c r="AA675" s="120" t="str">
        <f t="shared" si="82"/>
        <v/>
      </c>
      <c r="AB675" s="114"/>
      <c r="AC675" s="116" t="str">
        <f>IFERROR(+VLOOKUP(Z675,[1]BASE!$Z$4:$AA$246,2,0),"")</f>
        <v/>
      </c>
      <c r="AD675" s="121"/>
      <c r="AE675" s="121"/>
      <c r="AF675" s="122">
        <f t="shared" si="83"/>
        <v>0</v>
      </c>
      <c r="AG675" s="123"/>
      <c r="AH675" s="124">
        <v>0</v>
      </c>
      <c r="AI675" s="124">
        <v>0</v>
      </c>
      <c r="AJ675" s="124">
        <v>0</v>
      </c>
      <c r="AK675" s="124">
        <v>0</v>
      </c>
      <c r="AL675" s="124">
        <v>0</v>
      </c>
      <c r="AM675" s="124">
        <v>0</v>
      </c>
      <c r="AN675" s="124">
        <v>0</v>
      </c>
      <c r="AO675" s="124">
        <v>0</v>
      </c>
      <c r="AP675" s="124">
        <v>0</v>
      </c>
      <c r="AQ675" s="124">
        <v>0</v>
      </c>
      <c r="AR675" s="124">
        <v>0</v>
      </c>
      <c r="AS675" s="124">
        <v>0</v>
      </c>
      <c r="AT675" s="125">
        <f t="shared" si="84"/>
        <v>0</v>
      </c>
      <c r="AU675" s="125">
        <f t="shared" si="85"/>
        <v>0</v>
      </c>
      <c r="AV675" s="125">
        <f t="shared" si="86"/>
        <v>0</v>
      </c>
      <c r="AW675" s="125">
        <f t="shared" si="87"/>
        <v>0</v>
      </c>
    </row>
    <row r="676" spans="1:49" s="126" customFormat="1" ht="97.15" customHeight="1" x14ac:dyDescent="0.25">
      <c r="A676" s="113"/>
      <c r="B676" s="114"/>
      <c r="C676" s="115"/>
      <c r="D676" s="116" t="str">
        <f>IFERROR(+VLOOKUP(C676,[1]BASE!$Q$4:$R$241,2,0),"")</f>
        <v/>
      </c>
      <c r="E676" s="116" t="str">
        <f>IFERROR(+VLOOKUP(C676,[1]BASE!$H$4:$N$241,3,0),"")</f>
        <v/>
      </c>
      <c r="F676" s="116" t="str">
        <f>IFERROR(+VLOOKUP(C676,[1]BASE!$H$4:$N$241,4,0),"")</f>
        <v/>
      </c>
      <c r="G676" s="114"/>
      <c r="H676" s="117" t="str">
        <f>+IFERROR(VLOOKUP(G676,[1]BASE!$AL$4:$AM$31,2,0),"")</f>
        <v/>
      </c>
      <c r="I676" s="116" t="str">
        <f>IFERROR(+VLOOKUP(C676,[1]BASE!$AC$4:$AD$176,2,0),"")</f>
        <v/>
      </c>
      <c r="J676" s="115"/>
      <c r="K676" s="114"/>
      <c r="L676" s="116" t="str">
        <f t="shared" si="80"/>
        <v/>
      </c>
      <c r="M676" s="114"/>
      <c r="N676" s="114"/>
      <c r="O676" s="114"/>
      <c r="P676" s="114"/>
      <c r="Q676" s="114"/>
      <c r="R676" s="114"/>
      <c r="S676" s="114"/>
      <c r="T676" s="114"/>
      <c r="U676" s="114"/>
      <c r="V676" s="115"/>
      <c r="W676" s="114"/>
      <c r="X676" s="116" t="str">
        <f t="shared" si="81"/>
        <v/>
      </c>
      <c r="Y676" s="114"/>
      <c r="Z676" s="119"/>
      <c r="AA676" s="120" t="str">
        <f t="shared" si="82"/>
        <v/>
      </c>
      <c r="AB676" s="114"/>
      <c r="AC676" s="116" t="str">
        <f>IFERROR(+VLOOKUP(Z676,[1]BASE!$Z$4:$AA$246,2,0),"")</f>
        <v/>
      </c>
      <c r="AD676" s="121"/>
      <c r="AE676" s="121"/>
      <c r="AF676" s="122">
        <f t="shared" si="83"/>
        <v>0</v>
      </c>
      <c r="AG676" s="123"/>
      <c r="AH676" s="124">
        <v>0</v>
      </c>
      <c r="AI676" s="124">
        <v>0</v>
      </c>
      <c r="AJ676" s="124">
        <v>0</v>
      </c>
      <c r="AK676" s="124">
        <v>0</v>
      </c>
      <c r="AL676" s="124">
        <v>0</v>
      </c>
      <c r="AM676" s="124">
        <v>0</v>
      </c>
      <c r="AN676" s="124">
        <v>0</v>
      </c>
      <c r="AO676" s="124">
        <v>0</v>
      </c>
      <c r="AP676" s="124">
        <v>0</v>
      </c>
      <c r="AQ676" s="124">
        <v>0</v>
      </c>
      <c r="AR676" s="124">
        <v>0</v>
      </c>
      <c r="AS676" s="124">
        <v>0</v>
      </c>
      <c r="AT676" s="125">
        <f t="shared" si="84"/>
        <v>0</v>
      </c>
      <c r="AU676" s="125">
        <f t="shared" si="85"/>
        <v>0</v>
      </c>
      <c r="AV676" s="125">
        <f t="shared" si="86"/>
        <v>0</v>
      </c>
      <c r="AW676" s="125">
        <f t="shared" si="87"/>
        <v>0</v>
      </c>
    </row>
    <row r="677" spans="1:49" s="126" customFormat="1" ht="97.15" customHeight="1" x14ac:dyDescent="0.25">
      <c r="A677" s="113"/>
      <c r="B677" s="114"/>
      <c r="C677" s="115"/>
      <c r="D677" s="116" t="str">
        <f>IFERROR(+VLOOKUP(C677,[1]BASE!$Q$4:$R$241,2,0),"")</f>
        <v/>
      </c>
      <c r="E677" s="116" t="str">
        <f>IFERROR(+VLOOKUP(C677,[1]BASE!$H$4:$N$241,3,0),"")</f>
        <v/>
      </c>
      <c r="F677" s="116" t="str">
        <f>IFERROR(+VLOOKUP(C677,[1]BASE!$H$4:$N$241,4,0),"")</f>
        <v/>
      </c>
      <c r="G677" s="114"/>
      <c r="H677" s="117" t="str">
        <f>+IFERROR(VLOOKUP(G677,[1]BASE!$AL$4:$AM$31,2,0),"")</f>
        <v/>
      </c>
      <c r="I677" s="116" t="str">
        <f>IFERROR(+VLOOKUP(C677,[1]BASE!$AC$4:$AD$176,2,0),"")</f>
        <v/>
      </c>
      <c r="J677" s="115"/>
      <c r="K677" s="114"/>
      <c r="L677" s="116" t="str">
        <f t="shared" si="80"/>
        <v/>
      </c>
      <c r="M677" s="114"/>
      <c r="N677" s="114"/>
      <c r="O677" s="114"/>
      <c r="P677" s="114"/>
      <c r="Q677" s="114"/>
      <c r="R677" s="114"/>
      <c r="S677" s="114"/>
      <c r="T677" s="114"/>
      <c r="U677" s="114"/>
      <c r="V677" s="115"/>
      <c r="W677" s="114"/>
      <c r="X677" s="116" t="str">
        <f t="shared" si="81"/>
        <v/>
      </c>
      <c r="Y677" s="114"/>
      <c r="Z677" s="119"/>
      <c r="AA677" s="120" t="str">
        <f t="shared" si="82"/>
        <v/>
      </c>
      <c r="AB677" s="114"/>
      <c r="AC677" s="116" t="str">
        <f>IFERROR(+VLOOKUP(Z677,[1]BASE!$Z$4:$AA$246,2,0),"")</f>
        <v/>
      </c>
      <c r="AD677" s="121"/>
      <c r="AE677" s="121"/>
      <c r="AF677" s="122">
        <f t="shared" si="83"/>
        <v>0</v>
      </c>
      <c r="AG677" s="123"/>
      <c r="AH677" s="124">
        <v>0</v>
      </c>
      <c r="AI677" s="124">
        <v>0</v>
      </c>
      <c r="AJ677" s="124">
        <v>0</v>
      </c>
      <c r="AK677" s="124">
        <v>0</v>
      </c>
      <c r="AL677" s="124">
        <v>0</v>
      </c>
      <c r="AM677" s="124">
        <v>0</v>
      </c>
      <c r="AN677" s="124">
        <v>0</v>
      </c>
      <c r="AO677" s="124">
        <v>0</v>
      </c>
      <c r="AP677" s="124">
        <v>0</v>
      </c>
      <c r="AQ677" s="124">
        <v>0</v>
      </c>
      <c r="AR677" s="124">
        <v>0</v>
      </c>
      <c r="AS677" s="124">
        <v>0</v>
      </c>
      <c r="AT677" s="125">
        <f t="shared" si="84"/>
        <v>0</v>
      </c>
      <c r="AU677" s="125">
        <f t="shared" si="85"/>
        <v>0</v>
      </c>
      <c r="AV677" s="125">
        <f t="shared" si="86"/>
        <v>0</v>
      </c>
      <c r="AW677" s="125">
        <f t="shared" si="87"/>
        <v>0</v>
      </c>
    </row>
    <row r="678" spans="1:49" s="126" customFormat="1" ht="97.15" customHeight="1" x14ac:dyDescent="0.25">
      <c r="A678" s="113"/>
      <c r="B678" s="114"/>
      <c r="C678" s="115"/>
      <c r="D678" s="116" t="str">
        <f>IFERROR(+VLOOKUP(C678,[1]BASE!$Q$4:$R$241,2,0),"")</f>
        <v/>
      </c>
      <c r="E678" s="116" t="str">
        <f>IFERROR(+VLOOKUP(C678,[1]BASE!$H$4:$N$241,3,0),"")</f>
        <v/>
      </c>
      <c r="F678" s="116" t="str">
        <f>IFERROR(+VLOOKUP(C678,[1]BASE!$H$4:$N$241,4,0),"")</f>
        <v/>
      </c>
      <c r="G678" s="114"/>
      <c r="H678" s="117" t="str">
        <f>+IFERROR(VLOOKUP(G678,[1]BASE!$AL$4:$AM$31,2,0),"")</f>
        <v/>
      </c>
      <c r="I678" s="116" t="str">
        <f>IFERROR(+VLOOKUP(C678,[1]BASE!$AC$4:$AD$176,2,0),"")</f>
        <v/>
      </c>
      <c r="J678" s="115"/>
      <c r="K678" s="114"/>
      <c r="L678" s="116" t="str">
        <f t="shared" si="80"/>
        <v/>
      </c>
      <c r="M678" s="114"/>
      <c r="N678" s="114"/>
      <c r="O678" s="114"/>
      <c r="P678" s="114"/>
      <c r="Q678" s="114"/>
      <c r="R678" s="114"/>
      <c r="S678" s="114"/>
      <c r="T678" s="114"/>
      <c r="U678" s="114"/>
      <c r="V678" s="115"/>
      <c r="W678" s="114"/>
      <c r="X678" s="116" t="str">
        <f t="shared" si="81"/>
        <v/>
      </c>
      <c r="Y678" s="114"/>
      <c r="Z678" s="119"/>
      <c r="AA678" s="120" t="str">
        <f t="shared" si="82"/>
        <v/>
      </c>
      <c r="AB678" s="114"/>
      <c r="AC678" s="116" t="str">
        <f>IFERROR(+VLOOKUP(Z678,[1]BASE!$Z$4:$AA$246,2,0),"")</f>
        <v/>
      </c>
      <c r="AD678" s="121"/>
      <c r="AE678" s="121"/>
      <c r="AF678" s="122">
        <f t="shared" si="83"/>
        <v>0</v>
      </c>
      <c r="AG678" s="123"/>
      <c r="AH678" s="124">
        <v>0</v>
      </c>
      <c r="AI678" s="124">
        <v>0</v>
      </c>
      <c r="AJ678" s="124">
        <v>0</v>
      </c>
      <c r="AK678" s="124">
        <v>0</v>
      </c>
      <c r="AL678" s="124">
        <v>0</v>
      </c>
      <c r="AM678" s="124">
        <v>0</v>
      </c>
      <c r="AN678" s="124">
        <v>0</v>
      </c>
      <c r="AO678" s="124">
        <v>0</v>
      </c>
      <c r="AP678" s="124">
        <v>0</v>
      </c>
      <c r="AQ678" s="124">
        <v>0</v>
      </c>
      <c r="AR678" s="124">
        <v>0</v>
      </c>
      <c r="AS678" s="124">
        <v>0</v>
      </c>
      <c r="AT678" s="125">
        <f t="shared" si="84"/>
        <v>0</v>
      </c>
      <c r="AU678" s="125">
        <f t="shared" si="85"/>
        <v>0</v>
      </c>
      <c r="AV678" s="125">
        <f t="shared" si="86"/>
        <v>0</v>
      </c>
      <c r="AW678" s="125">
        <f t="shared" si="87"/>
        <v>0</v>
      </c>
    </row>
    <row r="679" spans="1:49" s="126" customFormat="1" ht="97.15" customHeight="1" x14ac:dyDescent="0.25">
      <c r="A679" s="113"/>
      <c r="B679" s="114"/>
      <c r="C679" s="115"/>
      <c r="D679" s="116" t="str">
        <f>IFERROR(+VLOOKUP(C679,[1]BASE!$Q$4:$R$241,2,0),"")</f>
        <v/>
      </c>
      <c r="E679" s="116" t="str">
        <f>IFERROR(+VLOOKUP(C679,[1]BASE!$H$4:$N$241,3,0),"")</f>
        <v/>
      </c>
      <c r="F679" s="116" t="str">
        <f>IFERROR(+VLOOKUP(C679,[1]BASE!$H$4:$N$241,4,0),"")</f>
        <v/>
      </c>
      <c r="G679" s="114"/>
      <c r="H679" s="117" t="str">
        <f>+IFERROR(VLOOKUP(G679,[1]BASE!$AL$4:$AM$31,2,0),"")</f>
        <v/>
      </c>
      <c r="I679" s="116" t="str">
        <f>IFERROR(+VLOOKUP(C679,[1]BASE!$AC$4:$AD$176,2,0),"")</f>
        <v/>
      </c>
      <c r="J679" s="115"/>
      <c r="K679" s="114"/>
      <c r="L679" s="116" t="str">
        <f t="shared" si="80"/>
        <v/>
      </c>
      <c r="M679" s="114"/>
      <c r="N679" s="114"/>
      <c r="O679" s="114"/>
      <c r="P679" s="114"/>
      <c r="Q679" s="114"/>
      <c r="R679" s="114"/>
      <c r="S679" s="114"/>
      <c r="T679" s="114"/>
      <c r="U679" s="114"/>
      <c r="V679" s="115"/>
      <c r="W679" s="114"/>
      <c r="X679" s="116" t="str">
        <f t="shared" si="81"/>
        <v/>
      </c>
      <c r="Y679" s="114"/>
      <c r="Z679" s="119"/>
      <c r="AA679" s="120" t="str">
        <f t="shared" si="82"/>
        <v/>
      </c>
      <c r="AB679" s="114"/>
      <c r="AC679" s="116" t="str">
        <f>IFERROR(+VLOOKUP(Z679,[1]BASE!$Z$4:$AA$246,2,0),"")</f>
        <v/>
      </c>
      <c r="AD679" s="121"/>
      <c r="AE679" s="121"/>
      <c r="AF679" s="122">
        <f t="shared" si="83"/>
        <v>0</v>
      </c>
      <c r="AG679" s="123"/>
      <c r="AH679" s="124">
        <v>0</v>
      </c>
      <c r="AI679" s="124">
        <v>0</v>
      </c>
      <c r="AJ679" s="124">
        <v>0</v>
      </c>
      <c r="AK679" s="124">
        <v>0</v>
      </c>
      <c r="AL679" s="124">
        <v>0</v>
      </c>
      <c r="AM679" s="124">
        <v>0</v>
      </c>
      <c r="AN679" s="124">
        <v>0</v>
      </c>
      <c r="AO679" s="124">
        <v>0</v>
      </c>
      <c r="AP679" s="124">
        <v>0</v>
      </c>
      <c r="AQ679" s="124">
        <v>0</v>
      </c>
      <c r="AR679" s="124">
        <v>0</v>
      </c>
      <c r="AS679" s="124">
        <v>0</v>
      </c>
      <c r="AT679" s="125">
        <f t="shared" si="84"/>
        <v>0</v>
      </c>
      <c r="AU679" s="125">
        <f t="shared" si="85"/>
        <v>0</v>
      </c>
      <c r="AV679" s="125">
        <f t="shared" si="86"/>
        <v>0</v>
      </c>
      <c r="AW679" s="125">
        <f t="shared" si="87"/>
        <v>0</v>
      </c>
    </row>
    <row r="680" spans="1:49" s="126" customFormat="1" ht="97.15" customHeight="1" x14ac:dyDescent="0.25">
      <c r="A680" s="113"/>
      <c r="B680" s="114"/>
      <c r="C680" s="115"/>
      <c r="D680" s="116" t="str">
        <f>IFERROR(+VLOOKUP(C680,[1]BASE!$Q$4:$R$241,2,0),"")</f>
        <v/>
      </c>
      <c r="E680" s="116" t="str">
        <f>IFERROR(+VLOOKUP(C680,[1]BASE!$H$4:$N$241,3,0),"")</f>
        <v/>
      </c>
      <c r="F680" s="116" t="str">
        <f>IFERROR(+VLOOKUP(C680,[1]BASE!$H$4:$N$241,4,0),"")</f>
        <v/>
      </c>
      <c r="G680" s="114"/>
      <c r="H680" s="117" t="str">
        <f>+IFERROR(VLOOKUP(G680,[1]BASE!$AL$4:$AM$31,2,0),"")</f>
        <v/>
      </c>
      <c r="I680" s="116" t="str">
        <f>IFERROR(+VLOOKUP(C680,[1]BASE!$AC$4:$AD$176,2,0),"")</f>
        <v/>
      </c>
      <c r="J680" s="115"/>
      <c r="K680" s="114"/>
      <c r="L680" s="116" t="str">
        <f t="shared" si="80"/>
        <v/>
      </c>
      <c r="M680" s="114"/>
      <c r="N680" s="114"/>
      <c r="O680" s="114"/>
      <c r="P680" s="114"/>
      <c r="Q680" s="114"/>
      <c r="R680" s="114"/>
      <c r="S680" s="114"/>
      <c r="T680" s="114"/>
      <c r="U680" s="114"/>
      <c r="V680" s="115"/>
      <c r="W680" s="114"/>
      <c r="X680" s="116" t="str">
        <f t="shared" si="81"/>
        <v/>
      </c>
      <c r="Y680" s="114"/>
      <c r="Z680" s="119"/>
      <c r="AA680" s="120" t="str">
        <f t="shared" si="82"/>
        <v/>
      </c>
      <c r="AB680" s="114"/>
      <c r="AC680" s="116" t="str">
        <f>IFERROR(+VLOOKUP(Z680,[1]BASE!$Z$4:$AA$246,2,0),"")</f>
        <v/>
      </c>
      <c r="AD680" s="121"/>
      <c r="AE680" s="121"/>
      <c r="AF680" s="122">
        <f t="shared" si="83"/>
        <v>0</v>
      </c>
      <c r="AG680" s="123"/>
      <c r="AH680" s="124">
        <v>0</v>
      </c>
      <c r="AI680" s="124">
        <v>0</v>
      </c>
      <c r="AJ680" s="124">
        <v>0</v>
      </c>
      <c r="AK680" s="124">
        <v>0</v>
      </c>
      <c r="AL680" s="124">
        <v>0</v>
      </c>
      <c r="AM680" s="124">
        <v>0</v>
      </c>
      <c r="AN680" s="124">
        <v>0</v>
      </c>
      <c r="AO680" s="124">
        <v>0</v>
      </c>
      <c r="AP680" s="124">
        <v>0</v>
      </c>
      <c r="AQ680" s="124">
        <v>0</v>
      </c>
      <c r="AR680" s="124">
        <v>0</v>
      </c>
      <c r="AS680" s="124">
        <v>0</v>
      </c>
      <c r="AT680" s="125">
        <f t="shared" si="84"/>
        <v>0</v>
      </c>
      <c r="AU680" s="125">
        <f t="shared" si="85"/>
        <v>0</v>
      </c>
      <c r="AV680" s="125">
        <f t="shared" si="86"/>
        <v>0</v>
      </c>
      <c r="AW680" s="125">
        <f t="shared" si="87"/>
        <v>0</v>
      </c>
    </row>
    <row r="681" spans="1:49" s="126" customFormat="1" ht="97.15" customHeight="1" x14ac:dyDescent="0.25">
      <c r="A681" s="113"/>
      <c r="B681" s="114"/>
      <c r="C681" s="115"/>
      <c r="D681" s="116" t="str">
        <f>IFERROR(+VLOOKUP(C681,[1]BASE!$Q$4:$R$241,2,0),"")</f>
        <v/>
      </c>
      <c r="E681" s="116" t="str">
        <f>IFERROR(+VLOOKUP(C681,[1]BASE!$H$4:$N$241,3,0),"")</f>
        <v/>
      </c>
      <c r="F681" s="116" t="str">
        <f>IFERROR(+VLOOKUP(C681,[1]BASE!$H$4:$N$241,4,0),"")</f>
        <v/>
      </c>
      <c r="G681" s="114"/>
      <c r="H681" s="117" t="str">
        <f>+IFERROR(VLOOKUP(G681,[1]BASE!$AL$4:$AM$31,2,0),"")</f>
        <v/>
      </c>
      <c r="I681" s="116" t="str">
        <f>IFERROR(+VLOOKUP(C681,[1]BASE!$AC$4:$AD$176,2,0),"")</f>
        <v/>
      </c>
      <c r="J681" s="115"/>
      <c r="K681" s="114"/>
      <c r="L681" s="116" t="str">
        <f t="shared" si="80"/>
        <v/>
      </c>
      <c r="M681" s="114"/>
      <c r="N681" s="114"/>
      <c r="O681" s="114"/>
      <c r="P681" s="114"/>
      <c r="Q681" s="114"/>
      <c r="R681" s="114"/>
      <c r="S681" s="114"/>
      <c r="T681" s="114"/>
      <c r="U681" s="114"/>
      <c r="V681" s="115"/>
      <c r="W681" s="114"/>
      <c r="X681" s="116" t="str">
        <f t="shared" si="81"/>
        <v/>
      </c>
      <c r="Y681" s="114"/>
      <c r="Z681" s="119"/>
      <c r="AA681" s="120" t="str">
        <f t="shared" si="82"/>
        <v/>
      </c>
      <c r="AB681" s="114"/>
      <c r="AC681" s="116" t="str">
        <f>IFERROR(+VLOOKUP(Z681,[1]BASE!$Z$4:$AA$246,2,0),"")</f>
        <v/>
      </c>
      <c r="AD681" s="121"/>
      <c r="AE681" s="121"/>
      <c r="AF681" s="122">
        <f t="shared" si="83"/>
        <v>0</v>
      </c>
      <c r="AG681" s="123"/>
      <c r="AH681" s="124">
        <v>0</v>
      </c>
      <c r="AI681" s="124">
        <v>0</v>
      </c>
      <c r="AJ681" s="124">
        <v>0</v>
      </c>
      <c r="AK681" s="124">
        <v>0</v>
      </c>
      <c r="AL681" s="124">
        <v>0</v>
      </c>
      <c r="AM681" s="124">
        <v>0</v>
      </c>
      <c r="AN681" s="124">
        <v>0</v>
      </c>
      <c r="AO681" s="124">
        <v>0</v>
      </c>
      <c r="AP681" s="124">
        <v>0</v>
      </c>
      <c r="AQ681" s="124">
        <v>0</v>
      </c>
      <c r="AR681" s="124">
        <v>0</v>
      </c>
      <c r="AS681" s="124">
        <v>0</v>
      </c>
      <c r="AT681" s="125">
        <f t="shared" si="84"/>
        <v>0</v>
      </c>
      <c r="AU681" s="125">
        <f t="shared" si="85"/>
        <v>0</v>
      </c>
      <c r="AV681" s="125">
        <f t="shared" si="86"/>
        <v>0</v>
      </c>
      <c r="AW681" s="125">
        <f t="shared" si="87"/>
        <v>0</v>
      </c>
    </row>
    <row r="682" spans="1:49" s="126" customFormat="1" ht="97.15" customHeight="1" x14ac:dyDescent="0.25">
      <c r="A682" s="113"/>
      <c r="B682" s="114"/>
      <c r="C682" s="115"/>
      <c r="D682" s="116" t="str">
        <f>IFERROR(+VLOOKUP(C682,[1]BASE!$Q$4:$R$241,2,0),"")</f>
        <v/>
      </c>
      <c r="E682" s="116" t="str">
        <f>IFERROR(+VLOOKUP(C682,[1]BASE!$H$4:$N$241,3,0),"")</f>
        <v/>
      </c>
      <c r="F682" s="116" t="str">
        <f>IFERROR(+VLOOKUP(C682,[1]BASE!$H$4:$N$241,4,0),"")</f>
        <v/>
      </c>
      <c r="G682" s="114"/>
      <c r="H682" s="117" t="str">
        <f>+IFERROR(VLOOKUP(G682,[1]BASE!$AL$4:$AM$31,2,0),"")</f>
        <v/>
      </c>
      <c r="I682" s="116" t="str">
        <f>IFERROR(+VLOOKUP(C682,[1]BASE!$AC$4:$AD$176,2,0),"")</f>
        <v/>
      </c>
      <c r="J682" s="115"/>
      <c r="K682" s="114"/>
      <c r="L682" s="116" t="str">
        <f t="shared" si="80"/>
        <v/>
      </c>
      <c r="M682" s="114"/>
      <c r="N682" s="114"/>
      <c r="O682" s="114"/>
      <c r="P682" s="114"/>
      <c r="Q682" s="114"/>
      <c r="R682" s="114"/>
      <c r="S682" s="114"/>
      <c r="T682" s="114"/>
      <c r="U682" s="114"/>
      <c r="V682" s="115"/>
      <c r="W682" s="114"/>
      <c r="X682" s="116" t="str">
        <f t="shared" si="81"/>
        <v/>
      </c>
      <c r="Y682" s="114"/>
      <c r="Z682" s="119"/>
      <c r="AA682" s="120" t="str">
        <f t="shared" si="82"/>
        <v/>
      </c>
      <c r="AB682" s="114"/>
      <c r="AC682" s="116" t="str">
        <f>IFERROR(+VLOOKUP(Z682,[1]BASE!$Z$4:$AA$246,2,0),"")</f>
        <v/>
      </c>
      <c r="AD682" s="121"/>
      <c r="AE682" s="121"/>
      <c r="AF682" s="122">
        <f t="shared" si="83"/>
        <v>0</v>
      </c>
      <c r="AG682" s="123"/>
      <c r="AH682" s="124">
        <v>0</v>
      </c>
      <c r="AI682" s="124">
        <v>0</v>
      </c>
      <c r="AJ682" s="124">
        <v>0</v>
      </c>
      <c r="AK682" s="124">
        <v>0</v>
      </c>
      <c r="AL682" s="124">
        <v>0</v>
      </c>
      <c r="AM682" s="124">
        <v>0</v>
      </c>
      <c r="AN682" s="124">
        <v>0</v>
      </c>
      <c r="AO682" s="124">
        <v>0</v>
      </c>
      <c r="AP682" s="124">
        <v>0</v>
      </c>
      <c r="AQ682" s="124">
        <v>0</v>
      </c>
      <c r="AR682" s="124">
        <v>0</v>
      </c>
      <c r="AS682" s="124">
        <v>0</v>
      </c>
      <c r="AT682" s="125">
        <f t="shared" si="84"/>
        <v>0</v>
      </c>
      <c r="AU682" s="125">
        <f t="shared" si="85"/>
        <v>0</v>
      </c>
      <c r="AV682" s="125">
        <f t="shared" si="86"/>
        <v>0</v>
      </c>
      <c r="AW682" s="125">
        <f t="shared" si="87"/>
        <v>0</v>
      </c>
    </row>
    <row r="683" spans="1:49" s="126" customFormat="1" ht="97.15" customHeight="1" x14ac:dyDescent="0.25">
      <c r="A683" s="113"/>
      <c r="B683" s="114"/>
      <c r="C683" s="115"/>
      <c r="D683" s="116" t="str">
        <f>IFERROR(+VLOOKUP(C683,[1]BASE!$Q$4:$R$241,2,0),"")</f>
        <v/>
      </c>
      <c r="E683" s="116" t="str">
        <f>IFERROR(+VLOOKUP(C683,[1]BASE!$H$4:$N$241,3,0),"")</f>
        <v/>
      </c>
      <c r="F683" s="116" t="str">
        <f>IFERROR(+VLOOKUP(C683,[1]BASE!$H$4:$N$241,4,0),"")</f>
        <v/>
      </c>
      <c r="G683" s="114"/>
      <c r="H683" s="117" t="str">
        <f>+IFERROR(VLOOKUP(G683,[1]BASE!$AL$4:$AM$31,2,0),"")</f>
        <v/>
      </c>
      <c r="I683" s="116" t="str">
        <f>IFERROR(+VLOOKUP(C683,[1]BASE!$AC$4:$AD$176,2,0),"")</f>
        <v/>
      </c>
      <c r="J683" s="115"/>
      <c r="K683" s="114"/>
      <c r="L683" s="116" t="str">
        <f t="shared" si="80"/>
        <v/>
      </c>
      <c r="M683" s="114"/>
      <c r="N683" s="114"/>
      <c r="O683" s="114"/>
      <c r="P683" s="114"/>
      <c r="Q683" s="114"/>
      <c r="R683" s="114"/>
      <c r="S683" s="114"/>
      <c r="T683" s="114"/>
      <c r="U683" s="114"/>
      <c r="V683" s="115"/>
      <c r="W683" s="114"/>
      <c r="X683" s="116" t="str">
        <f t="shared" si="81"/>
        <v/>
      </c>
      <c r="Y683" s="114"/>
      <c r="Z683" s="119"/>
      <c r="AA683" s="120" t="str">
        <f t="shared" si="82"/>
        <v/>
      </c>
      <c r="AB683" s="114"/>
      <c r="AC683" s="116" t="str">
        <f>IFERROR(+VLOOKUP(Z683,[1]BASE!$Z$4:$AA$246,2,0),"")</f>
        <v/>
      </c>
      <c r="AD683" s="121"/>
      <c r="AE683" s="121"/>
      <c r="AF683" s="122">
        <f t="shared" si="83"/>
        <v>0</v>
      </c>
      <c r="AG683" s="123"/>
      <c r="AH683" s="124">
        <v>0</v>
      </c>
      <c r="AI683" s="124">
        <v>0</v>
      </c>
      <c r="AJ683" s="124">
        <v>0</v>
      </c>
      <c r="AK683" s="124">
        <v>0</v>
      </c>
      <c r="AL683" s="124">
        <v>0</v>
      </c>
      <c r="AM683" s="124">
        <v>0</v>
      </c>
      <c r="AN683" s="124">
        <v>0</v>
      </c>
      <c r="AO683" s="124">
        <v>0</v>
      </c>
      <c r="AP683" s="124">
        <v>0</v>
      </c>
      <c r="AQ683" s="124">
        <v>0</v>
      </c>
      <c r="AR683" s="124">
        <v>0</v>
      </c>
      <c r="AS683" s="124">
        <v>0</v>
      </c>
      <c r="AT683" s="125">
        <f t="shared" si="84"/>
        <v>0</v>
      </c>
      <c r="AU683" s="125">
        <f t="shared" si="85"/>
        <v>0</v>
      </c>
      <c r="AV683" s="125">
        <f t="shared" si="86"/>
        <v>0</v>
      </c>
      <c r="AW683" s="125">
        <f t="shared" si="87"/>
        <v>0</v>
      </c>
    </row>
    <row r="684" spans="1:49" s="126" customFormat="1" ht="97.15" customHeight="1" x14ac:dyDescent="0.25">
      <c r="A684" s="113"/>
      <c r="B684" s="114"/>
      <c r="C684" s="115"/>
      <c r="D684" s="116" t="str">
        <f>IFERROR(+VLOOKUP(C684,[1]BASE!$Q$4:$R$241,2,0),"")</f>
        <v/>
      </c>
      <c r="E684" s="116" t="str">
        <f>IFERROR(+VLOOKUP(C684,[1]BASE!$H$4:$N$241,3,0),"")</f>
        <v/>
      </c>
      <c r="F684" s="116" t="str">
        <f>IFERROR(+VLOOKUP(C684,[1]BASE!$H$4:$N$241,4,0),"")</f>
        <v/>
      </c>
      <c r="G684" s="114"/>
      <c r="H684" s="117" t="str">
        <f>+IFERROR(VLOOKUP(G684,[1]BASE!$AL$4:$AM$31,2,0),"")</f>
        <v/>
      </c>
      <c r="I684" s="116" t="str">
        <f>IFERROR(+VLOOKUP(C684,[1]BASE!$AC$4:$AD$176,2,0),"")</f>
        <v/>
      </c>
      <c r="J684" s="115"/>
      <c r="K684" s="114"/>
      <c r="L684" s="116" t="str">
        <f t="shared" ref="L684:L747" si="88">+CONCATENATE(J684,K684)</f>
        <v/>
      </c>
      <c r="M684" s="114"/>
      <c r="N684" s="114"/>
      <c r="O684" s="114"/>
      <c r="P684" s="114"/>
      <c r="Q684" s="114"/>
      <c r="R684" s="114"/>
      <c r="S684" s="114"/>
      <c r="T684" s="114"/>
      <c r="U684" s="114"/>
      <c r="V684" s="115"/>
      <c r="W684" s="114"/>
      <c r="X684" s="116" t="str">
        <f t="shared" ref="X684:X747" si="89">+CONCATENATE(J684,V684,W684)</f>
        <v/>
      </c>
      <c r="Y684" s="114"/>
      <c r="Z684" s="119"/>
      <c r="AA684" s="120" t="str">
        <f t="shared" ref="AA684:AA747" si="90">+LEFT(Z684,2)</f>
        <v/>
      </c>
      <c r="AB684" s="114"/>
      <c r="AC684" s="116" t="str">
        <f>IFERROR(+VLOOKUP(Z684,[1]BASE!$Z$4:$AA$246,2,0),"")</f>
        <v/>
      </c>
      <c r="AD684" s="121"/>
      <c r="AE684" s="121"/>
      <c r="AF684" s="122">
        <f t="shared" ref="AF684:AF747" si="91">+AD684+AE684</f>
        <v>0</v>
      </c>
      <c r="AG684" s="123"/>
      <c r="AH684" s="124">
        <v>0</v>
      </c>
      <c r="AI684" s="124">
        <v>0</v>
      </c>
      <c r="AJ684" s="124">
        <v>0</v>
      </c>
      <c r="AK684" s="124">
        <v>0</v>
      </c>
      <c r="AL684" s="124">
        <v>0</v>
      </c>
      <c r="AM684" s="124">
        <v>0</v>
      </c>
      <c r="AN684" s="124">
        <v>0</v>
      </c>
      <c r="AO684" s="124">
        <v>0</v>
      </c>
      <c r="AP684" s="124">
        <v>0</v>
      </c>
      <c r="AQ684" s="124">
        <v>0</v>
      </c>
      <c r="AR684" s="124">
        <v>0</v>
      </c>
      <c r="AS684" s="124">
        <v>0</v>
      </c>
      <c r="AT684" s="125">
        <f t="shared" ref="AT684:AT747" si="92">SUM(AH684:AS684)</f>
        <v>0</v>
      </c>
      <c r="AU684" s="125">
        <f t="shared" ref="AU684:AU747" si="93">SUM(AH684:AK684)</f>
        <v>0</v>
      </c>
      <c r="AV684" s="125">
        <f t="shared" ref="AV684:AV747" si="94">SUM(AL684:AO684)</f>
        <v>0</v>
      </c>
      <c r="AW684" s="125">
        <f t="shared" ref="AW684:AW747" si="95">SUM(AP684:AS684)</f>
        <v>0</v>
      </c>
    </row>
    <row r="685" spans="1:49" s="126" customFormat="1" ht="97.15" customHeight="1" x14ac:dyDescent="0.25">
      <c r="A685" s="113"/>
      <c r="B685" s="114"/>
      <c r="C685" s="115"/>
      <c r="D685" s="116" t="str">
        <f>IFERROR(+VLOOKUP(C685,[1]BASE!$Q$4:$R$241,2,0),"")</f>
        <v/>
      </c>
      <c r="E685" s="116" t="str">
        <f>IFERROR(+VLOOKUP(C685,[1]BASE!$H$4:$N$241,3,0),"")</f>
        <v/>
      </c>
      <c r="F685" s="116" t="str">
        <f>IFERROR(+VLOOKUP(C685,[1]BASE!$H$4:$N$241,4,0),"")</f>
        <v/>
      </c>
      <c r="G685" s="114"/>
      <c r="H685" s="117" t="str">
        <f>+IFERROR(VLOOKUP(G685,[1]BASE!$AL$4:$AM$31,2,0),"")</f>
        <v/>
      </c>
      <c r="I685" s="116" t="str">
        <f>IFERROR(+VLOOKUP(C685,[1]BASE!$AC$4:$AD$176,2,0),"")</f>
        <v/>
      </c>
      <c r="J685" s="115"/>
      <c r="K685" s="114"/>
      <c r="L685" s="116" t="str">
        <f t="shared" si="88"/>
        <v/>
      </c>
      <c r="M685" s="114"/>
      <c r="N685" s="114"/>
      <c r="O685" s="114"/>
      <c r="P685" s="114"/>
      <c r="Q685" s="114"/>
      <c r="R685" s="114"/>
      <c r="S685" s="114"/>
      <c r="T685" s="114"/>
      <c r="U685" s="114"/>
      <c r="V685" s="115"/>
      <c r="W685" s="114"/>
      <c r="X685" s="116" t="str">
        <f t="shared" si="89"/>
        <v/>
      </c>
      <c r="Y685" s="114"/>
      <c r="Z685" s="119"/>
      <c r="AA685" s="120" t="str">
        <f t="shared" si="90"/>
        <v/>
      </c>
      <c r="AB685" s="114"/>
      <c r="AC685" s="116" t="str">
        <f>IFERROR(+VLOOKUP(Z685,[1]BASE!$Z$4:$AA$246,2,0),"")</f>
        <v/>
      </c>
      <c r="AD685" s="121"/>
      <c r="AE685" s="121"/>
      <c r="AF685" s="122">
        <f t="shared" si="91"/>
        <v>0</v>
      </c>
      <c r="AG685" s="123"/>
      <c r="AH685" s="124">
        <v>0</v>
      </c>
      <c r="AI685" s="124">
        <v>0</v>
      </c>
      <c r="AJ685" s="124">
        <v>0</v>
      </c>
      <c r="AK685" s="124">
        <v>0</v>
      </c>
      <c r="AL685" s="124">
        <v>0</v>
      </c>
      <c r="AM685" s="124">
        <v>0</v>
      </c>
      <c r="AN685" s="124">
        <v>0</v>
      </c>
      <c r="AO685" s="124">
        <v>0</v>
      </c>
      <c r="AP685" s="124">
        <v>0</v>
      </c>
      <c r="AQ685" s="124">
        <v>0</v>
      </c>
      <c r="AR685" s="124">
        <v>0</v>
      </c>
      <c r="AS685" s="124">
        <v>0</v>
      </c>
      <c r="AT685" s="125">
        <f t="shared" si="92"/>
        <v>0</v>
      </c>
      <c r="AU685" s="125">
        <f t="shared" si="93"/>
        <v>0</v>
      </c>
      <c r="AV685" s="125">
        <f t="shared" si="94"/>
        <v>0</v>
      </c>
      <c r="AW685" s="125">
        <f t="shared" si="95"/>
        <v>0</v>
      </c>
    </row>
    <row r="686" spans="1:49" s="126" customFormat="1" ht="97.15" customHeight="1" x14ac:dyDescent="0.25">
      <c r="A686" s="113"/>
      <c r="B686" s="114"/>
      <c r="C686" s="115"/>
      <c r="D686" s="116" t="str">
        <f>IFERROR(+VLOOKUP(C686,[1]BASE!$Q$4:$R$241,2,0),"")</f>
        <v/>
      </c>
      <c r="E686" s="116" t="str">
        <f>IFERROR(+VLOOKUP(C686,[1]BASE!$H$4:$N$241,3,0),"")</f>
        <v/>
      </c>
      <c r="F686" s="116" t="str">
        <f>IFERROR(+VLOOKUP(C686,[1]BASE!$H$4:$N$241,4,0),"")</f>
        <v/>
      </c>
      <c r="G686" s="114"/>
      <c r="H686" s="117" t="str">
        <f>+IFERROR(VLOOKUP(G686,[1]BASE!$AL$4:$AM$31,2,0),"")</f>
        <v/>
      </c>
      <c r="I686" s="116" t="str">
        <f>IFERROR(+VLOOKUP(C686,[1]BASE!$AC$4:$AD$176,2,0),"")</f>
        <v/>
      </c>
      <c r="J686" s="115"/>
      <c r="K686" s="114"/>
      <c r="L686" s="116" t="str">
        <f t="shared" si="88"/>
        <v/>
      </c>
      <c r="M686" s="114"/>
      <c r="N686" s="114"/>
      <c r="O686" s="114"/>
      <c r="P686" s="114"/>
      <c r="Q686" s="114"/>
      <c r="R686" s="114"/>
      <c r="S686" s="114"/>
      <c r="T686" s="114"/>
      <c r="U686" s="114"/>
      <c r="V686" s="115"/>
      <c r="W686" s="114"/>
      <c r="X686" s="116" t="str">
        <f t="shared" si="89"/>
        <v/>
      </c>
      <c r="Y686" s="114"/>
      <c r="Z686" s="119"/>
      <c r="AA686" s="120" t="str">
        <f t="shared" si="90"/>
        <v/>
      </c>
      <c r="AB686" s="114"/>
      <c r="AC686" s="116" t="str">
        <f>IFERROR(+VLOOKUP(Z686,[1]BASE!$Z$4:$AA$246,2,0),"")</f>
        <v/>
      </c>
      <c r="AD686" s="121"/>
      <c r="AE686" s="121"/>
      <c r="AF686" s="122">
        <f t="shared" si="91"/>
        <v>0</v>
      </c>
      <c r="AG686" s="123"/>
      <c r="AH686" s="124">
        <v>0</v>
      </c>
      <c r="AI686" s="124">
        <v>0</v>
      </c>
      <c r="AJ686" s="124">
        <v>0</v>
      </c>
      <c r="AK686" s="124">
        <v>0</v>
      </c>
      <c r="AL686" s="124">
        <v>0</v>
      </c>
      <c r="AM686" s="124">
        <v>0</v>
      </c>
      <c r="AN686" s="124">
        <v>0</v>
      </c>
      <c r="AO686" s="124">
        <v>0</v>
      </c>
      <c r="AP686" s="124">
        <v>0</v>
      </c>
      <c r="AQ686" s="124">
        <v>0</v>
      </c>
      <c r="AR686" s="124">
        <v>0</v>
      </c>
      <c r="AS686" s="124">
        <v>0</v>
      </c>
      <c r="AT686" s="125">
        <f t="shared" si="92"/>
        <v>0</v>
      </c>
      <c r="AU686" s="125">
        <f t="shared" si="93"/>
        <v>0</v>
      </c>
      <c r="AV686" s="125">
        <f t="shared" si="94"/>
        <v>0</v>
      </c>
      <c r="AW686" s="125">
        <f t="shared" si="95"/>
        <v>0</v>
      </c>
    </row>
    <row r="687" spans="1:49" s="126" customFormat="1" ht="97.15" customHeight="1" x14ac:dyDescent="0.25">
      <c r="A687" s="113"/>
      <c r="B687" s="114"/>
      <c r="C687" s="115"/>
      <c r="D687" s="116" t="str">
        <f>IFERROR(+VLOOKUP(C687,[1]BASE!$Q$4:$R$241,2,0),"")</f>
        <v/>
      </c>
      <c r="E687" s="116" t="str">
        <f>IFERROR(+VLOOKUP(C687,[1]BASE!$H$4:$N$241,3,0),"")</f>
        <v/>
      </c>
      <c r="F687" s="116" t="str">
        <f>IFERROR(+VLOOKUP(C687,[1]BASE!$H$4:$N$241,4,0),"")</f>
        <v/>
      </c>
      <c r="G687" s="114"/>
      <c r="H687" s="117" t="str">
        <f>+IFERROR(VLOOKUP(G687,[1]BASE!$AL$4:$AM$31,2,0),"")</f>
        <v/>
      </c>
      <c r="I687" s="116" t="str">
        <f>IFERROR(+VLOOKUP(C687,[1]BASE!$AC$4:$AD$176,2,0),"")</f>
        <v/>
      </c>
      <c r="J687" s="115"/>
      <c r="K687" s="114"/>
      <c r="L687" s="116" t="str">
        <f t="shared" si="88"/>
        <v/>
      </c>
      <c r="M687" s="114"/>
      <c r="N687" s="114"/>
      <c r="O687" s="114"/>
      <c r="P687" s="114"/>
      <c r="Q687" s="114"/>
      <c r="R687" s="114"/>
      <c r="S687" s="114"/>
      <c r="T687" s="114"/>
      <c r="U687" s="114"/>
      <c r="V687" s="115"/>
      <c r="W687" s="114"/>
      <c r="X687" s="116" t="str">
        <f t="shared" si="89"/>
        <v/>
      </c>
      <c r="Y687" s="114"/>
      <c r="Z687" s="119"/>
      <c r="AA687" s="120" t="str">
        <f t="shared" si="90"/>
        <v/>
      </c>
      <c r="AB687" s="114"/>
      <c r="AC687" s="116" t="str">
        <f>IFERROR(+VLOOKUP(Z687,[1]BASE!$Z$4:$AA$246,2,0),"")</f>
        <v/>
      </c>
      <c r="AD687" s="121"/>
      <c r="AE687" s="121"/>
      <c r="AF687" s="122">
        <f t="shared" si="91"/>
        <v>0</v>
      </c>
      <c r="AG687" s="123"/>
      <c r="AH687" s="124">
        <v>0</v>
      </c>
      <c r="AI687" s="124">
        <v>0</v>
      </c>
      <c r="AJ687" s="124">
        <v>0</v>
      </c>
      <c r="AK687" s="124">
        <v>0</v>
      </c>
      <c r="AL687" s="124">
        <v>0</v>
      </c>
      <c r="AM687" s="124">
        <v>0</v>
      </c>
      <c r="AN687" s="124">
        <v>0</v>
      </c>
      <c r="AO687" s="124">
        <v>0</v>
      </c>
      <c r="AP687" s="124">
        <v>0</v>
      </c>
      <c r="AQ687" s="124">
        <v>0</v>
      </c>
      <c r="AR687" s="124">
        <v>0</v>
      </c>
      <c r="AS687" s="124">
        <v>0</v>
      </c>
      <c r="AT687" s="125">
        <f t="shared" si="92"/>
        <v>0</v>
      </c>
      <c r="AU687" s="125">
        <f t="shared" si="93"/>
        <v>0</v>
      </c>
      <c r="AV687" s="125">
        <f t="shared" si="94"/>
        <v>0</v>
      </c>
      <c r="AW687" s="125">
        <f t="shared" si="95"/>
        <v>0</v>
      </c>
    </row>
    <row r="688" spans="1:49" s="126" customFormat="1" ht="97.15" customHeight="1" x14ac:dyDescent="0.25">
      <c r="A688" s="113"/>
      <c r="B688" s="114"/>
      <c r="C688" s="115"/>
      <c r="D688" s="116" t="str">
        <f>IFERROR(+VLOOKUP(C688,[1]BASE!$Q$4:$R$241,2,0),"")</f>
        <v/>
      </c>
      <c r="E688" s="116" t="str">
        <f>IFERROR(+VLOOKUP(C688,[1]BASE!$H$4:$N$241,3,0),"")</f>
        <v/>
      </c>
      <c r="F688" s="116" t="str">
        <f>IFERROR(+VLOOKUP(C688,[1]BASE!$H$4:$N$241,4,0),"")</f>
        <v/>
      </c>
      <c r="G688" s="114"/>
      <c r="H688" s="117" t="str">
        <f>+IFERROR(VLOOKUP(G688,[1]BASE!$AL$4:$AM$31,2,0),"")</f>
        <v/>
      </c>
      <c r="I688" s="116" t="str">
        <f>IFERROR(+VLOOKUP(C688,[1]BASE!$AC$4:$AD$176,2,0),"")</f>
        <v/>
      </c>
      <c r="J688" s="115"/>
      <c r="K688" s="114"/>
      <c r="L688" s="116" t="str">
        <f t="shared" si="88"/>
        <v/>
      </c>
      <c r="M688" s="114"/>
      <c r="N688" s="114"/>
      <c r="O688" s="114"/>
      <c r="P688" s="114"/>
      <c r="Q688" s="114"/>
      <c r="R688" s="114"/>
      <c r="S688" s="114"/>
      <c r="T688" s="114"/>
      <c r="U688" s="114"/>
      <c r="V688" s="115"/>
      <c r="W688" s="114"/>
      <c r="X688" s="116" t="str">
        <f t="shared" si="89"/>
        <v/>
      </c>
      <c r="Y688" s="114"/>
      <c r="Z688" s="119"/>
      <c r="AA688" s="120" t="str">
        <f t="shared" si="90"/>
        <v/>
      </c>
      <c r="AB688" s="114"/>
      <c r="AC688" s="116" t="str">
        <f>IFERROR(+VLOOKUP(Z688,[1]BASE!$Z$4:$AA$246,2,0),"")</f>
        <v/>
      </c>
      <c r="AD688" s="121"/>
      <c r="AE688" s="121"/>
      <c r="AF688" s="122">
        <f t="shared" si="91"/>
        <v>0</v>
      </c>
      <c r="AG688" s="123"/>
      <c r="AH688" s="124">
        <v>0</v>
      </c>
      <c r="AI688" s="124">
        <v>0</v>
      </c>
      <c r="AJ688" s="124">
        <v>0</v>
      </c>
      <c r="AK688" s="124">
        <v>0</v>
      </c>
      <c r="AL688" s="124">
        <v>0</v>
      </c>
      <c r="AM688" s="124">
        <v>0</v>
      </c>
      <c r="AN688" s="124">
        <v>0</v>
      </c>
      <c r="AO688" s="124">
        <v>0</v>
      </c>
      <c r="AP688" s="124">
        <v>0</v>
      </c>
      <c r="AQ688" s="124">
        <v>0</v>
      </c>
      <c r="AR688" s="124">
        <v>0</v>
      </c>
      <c r="AS688" s="124">
        <v>0</v>
      </c>
      <c r="AT688" s="125">
        <f t="shared" si="92"/>
        <v>0</v>
      </c>
      <c r="AU688" s="125">
        <f t="shared" si="93"/>
        <v>0</v>
      </c>
      <c r="AV688" s="125">
        <f t="shared" si="94"/>
        <v>0</v>
      </c>
      <c r="AW688" s="125">
        <f t="shared" si="95"/>
        <v>0</v>
      </c>
    </row>
    <row r="689" spans="1:49" s="126" customFormat="1" ht="97.15" customHeight="1" x14ac:dyDescent="0.25">
      <c r="A689" s="113"/>
      <c r="B689" s="114"/>
      <c r="C689" s="115"/>
      <c r="D689" s="116" t="str">
        <f>IFERROR(+VLOOKUP(C689,[1]BASE!$Q$4:$R$241,2,0),"")</f>
        <v/>
      </c>
      <c r="E689" s="116" t="str">
        <f>IFERROR(+VLOOKUP(C689,[1]BASE!$H$4:$N$241,3,0),"")</f>
        <v/>
      </c>
      <c r="F689" s="116" t="str">
        <f>IFERROR(+VLOOKUP(C689,[1]BASE!$H$4:$N$241,4,0),"")</f>
        <v/>
      </c>
      <c r="G689" s="114"/>
      <c r="H689" s="117" t="str">
        <f>+IFERROR(VLOOKUP(G689,[1]BASE!$AL$4:$AM$31,2,0),"")</f>
        <v/>
      </c>
      <c r="I689" s="116" t="str">
        <f>IFERROR(+VLOOKUP(C689,[1]BASE!$AC$4:$AD$176,2,0),"")</f>
        <v/>
      </c>
      <c r="J689" s="115"/>
      <c r="K689" s="114"/>
      <c r="L689" s="116" t="str">
        <f t="shared" si="88"/>
        <v/>
      </c>
      <c r="M689" s="114"/>
      <c r="N689" s="114"/>
      <c r="O689" s="114"/>
      <c r="P689" s="114"/>
      <c r="Q689" s="114"/>
      <c r="R689" s="114"/>
      <c r="S689" s="114"/>
      <c r="T689" s="114"/>
      <c r="U689" s="114"/>
      <c r="V689" s="115"/>
      <c r="W689" s="114"/>
      <c r="X689" s="116" t="str">
        <f t="shared" si="89"/>
        <v/>
      </c>
      <c r="Y689" s="114"/>
      <c r="Z689" s="119"/>
      <c r="AA689" s="120" t="str">
        <f t="shared" si="90"/>
        <v/>
      </c>
      <c r="AB689" s="114"/>
      <c r="AC689" s="116" t="str">
        <f>IFERROR(+VLOOKUP(Z689,[1]BASE!$Z$4:$AA$246,2,0),"")</f>
        <v/>
      </c>
      <c r="AD689" s="121"/>
      <c r="AE689" s="121"/>
      <c r="AF689" s="122">
        <f t="shared" si="91"/>
        <v>0</v>
      </c>
      <c r="AG689" s="123"/>
      <c r="AH689" s="124">
        <v>0</v>
      </c>
      <c r="AI689" s="124">
        <v>0</v>
      </c>
      <c r="AJ689" s="124">
        <v>0</v>
      </c>
      <c r="AK689" s="124">
        <v>0</v>
      </c>
      <c r="AL689" s="124">
        <v>0</v>
      </c>
      <c r="AM689" s="124">
        <v>0</v>
      </c>
      <c r="AN689" s="124">
        <v>0</v>
      </c>
      <c r="AO689" s="124">
        <v>0</v>
      </c>
      <c r="AP689" s="124">
        <v>0</v>
      </c>
      <c r="AQ689" s="124">
        <v>0</v>
      </c>
      <c r="AR689" s="124">
        <v>0</v>
      </c>
      <c r="AS689" s="124">
        <v>0</v>
      </c>
      <c r="AT689" s="125">
        <f t="shared" si="92"/>
        <v>0</v>
      </c>
      <c r="AU689" s="125">
        <f t="shared" si="93"/>
        <v>0</v>
      </c>
      <c r="AV689" s="125">
        <f t="shared" si="94"/>
        <v>0</v>
      </c>
      <c r="AW689" s="125">
        <f t="shared" si="95"/>
        <v>0</v>
      </c>
    </row>
    <row r="690" spans="1:49" s="126" customFormat="1" ht="97.15" customHeight="1" x14ac:dyDescent="0.25">
      <c r="A690" s="113"/>
      <c r="B690" s="114"/>
      <c r="C690" s="115"/>
      <c r="D690" s="116" t="str">
        <f>IFERROR(+VLOOKUP(C690,[1]BASE!$Q$4:$R$241,2,0),"")</f>
        <v/>
      </c>
      <c r="E690" s="116" t="str">
        <f>IFERROR(+VLOOKUP(C690,[1]BASE!$H$4:$N$241,3,0),"")</f>
        <v/>
      </c>
      <c r="F690" s="116" t="str">
        <f>IFERROR(+VLOOKUP(C690,[1]BASE!$H$4:$N$241,4,0),"")</f>
        <v/>
      </c>
      <c r="G690" s="114"/>
      <c r="H690" s="117" t="str">
        <f>+IFERROR(VLOOKUP(G690,[1]BASE!$AL$4:$AM$31,2,0),"")</f>
        <v/>
      </c>
      <c r="I690" s="116" t="str">
        <f>IFERROR(+VLOOKUP(C690,[1]BASE!$AC$4:$AD$176,2,0),"")</f>
        <v/>
      </c>
      <c r="J690" s="115"/>
      <c r="K690" s="114"/>
      <c r="L690" s="116" t="str">
        <f t="shared" si="88"/>
        <v/>
      </c>
      <c r="M690" s="114"/>
      <c r="N690" s="114"/>
      <c r="O690" s="114"/>
      <c r="P690" s="114"/>
      <c r="Q690" s="114"/>
      <c r="R690" s="114"/>
      <c r="S690" s="114"/>
      <c r="T690" s="114"/>
      <c r="U690" s="114"/>
      <c r="V690" s="115"/>
      <c r="W690" s="114"/>
      <c r="X690" s="116" t="str">
        <f t="shared" si="89"/>
        <v/>
      </c>
      <c r="Y690" s="114"/>
      <c r="Z690" s="119"/>
      <c r="AA690" s="120" t="str">
        <f t="shared" si="90"/>
        <v/>
      </c>
      <c r="AB690" s="114"/>
      <c r="AC690" s="116" t="str">
        <f>IFERROR(+VLOOKUP(Z690,[1]BASE!$Z$4:$AA$246,2,0),"")</f>
        <v/>
      </c>
      <c r="AD690" s="121"/>
      <c r="AE690" s="121"/>
      <c r="AF690" s="122">
        <f t="shared" si="91"/>
        <v>0</v>
      </c>
      <c r="AG690" s="123"/>
      <c r="AH690" s="124">
        <v>0</v>
      </c>
      <c r="AI690" s="124">
        <v>0</v>
      </c>
      <c r="AJ690" s="124">
        <v>0</v>
      </c>
      <c r="AK690" s="124">
        <v>0</v>
      </c>
      <c r="AL690" s="124">
        <v>0</v>
      </c>
      <c r="AM690" s="124">
        <v>0</v>
      </c>
      <c r="AN690" s="124">
        <v>0</v>
      </c>
      <c r="AO690" s="124">
        <v>0</v>
      </c>
      <c r="AP690" s="124">
        <v>0</v>
      </c>
      <c r="AQ690" s="124">
        <v>0</v>
      </c>
      <c r="AR690" s="124">
        <v>0</v>
      </c>
      <c r="AS690" s="124">
        <v>0</v>
      </c>
      <c r="AT690" s="125">
        <f t="shared" si="92"/>
        <v>0</v>
      </c>
      <c r="AU690" s="125">
        <f t="shared" si="93"/>
        <v>0</v>
      </c>
      <c r="AV690" s="125">
        <f t="shared" si="94"/>
        <v>0</v>
      </c>
      <c r="AW690" s="125">
        <f t="shared" si="95"/>
        <v>0</v>
      </c>
    </row>
    <row r="691" spans="1:49" s="126" customFormat="1" ht="97.15" customHeight="1" x14ac:dyDescent="0.25">
      <c r="A691" s="113"/>
      <c r="B691" s="114"/>
      <c r="C691" s="115"/>
      <c r="D691" s="116" t="str">
        <f>IFERROR(+VLOOKUP(C691,[1]BASE!$Q$4:$R$241,2,0),"")</f>
        <v/>
      </c>
      <c r="E691" s="116" t="str">
        <f>IFERROR(+VLOOKUP(C691,[1]BASE!$H$4:$N$241,3,0),"")</f>
        <v/>
      </c>
      <c r="F691" s="116" t="str">
        <f>IFERROR(+VLOOKUP(C691,[1]BASE!$H$4:$N$241,4,0),"")</f>
        <v/>
      </c>
      <c r="G691" s="114"/>
      <c r="H691" s="117" t="str">
        <f>+IFERROR(VLOOKUP(G691,[1]BASE!$AL$4:$AM$31,2,0),"")</f>
        <v/>
      </c>
      <c r="I691" s="116" t="str">
        <f>IFERROR(+VLOOKUP(C691,[1]BASE!$AC$4:$AD$176,2,0),"")</f>
        <v/>
      </c>
      <c r="J691" s="115"/>
      <c r="K691" s="114"/>
      <c r="L691" s="116" t="str">
        <f t="shared" si="88"/>
        <v/>
      </c>
      <c r="M691" s="114"/>
      <c r="N691" s="114"/>
      <c r="O691" s="114"/>
      <c r="P691" s="114"/>
      <c r="Q691" s="114"/>
      <c r="R691" s="114"/>
      <c r="S691" s="114"/>
      <c r="T691" s="114"/>
      <c r="U691" s="114"/>
      <c r="V691" s="115"/>
      <c r="W691" s="114"/>
      <c r="X691" s="116" t="str">
        <f t="shared" si="89"/>
        <v/>
      </c>
      <c r="Y691" s="114"/>
      <c r="Z691" s="119"/>
      <c r="AA691" s="120" t="str">
        <f t="shared" si="90"/>
        <v/>
      </c>
      <c r="AB691" s="114"/>
      <c r="AC691" s="116" t="str">
        <f>IFERROR(+VLOOKUP(Z691,[1]BASE!$Z$4:$AA$246,2,0),"")</f>
        <v/>
      </c>
      <c r="AD691" s="121"/>
      <c r="AE691" s="121"/>
      <c r="AF691" s="122">
        <f t="shared" si="91"/>
        <v>0</v>
      </c>
      <c r="AG691" s="123"/>
      <c r="AH691" s="124">
        <v>0</v>
      </c>
      <c r="AI691" s="124">
        <v>0</v>
      </c>
      <c r="AJ691" s="124">
        <v>0</v>
      </c>
      <c r="AK691" s="124">
        <v>0</v>
      </c>
      <c r="AL691" s="124">
        <v>0</v>
      </c>
      <c r="AM691" s="124">
        <v>0</v>
      </c>
      <c r="AN691" s="124">
        <v>0</v>
      </c>
      <c r="AO691" s="124">
        <v>0</v>
      </c>
      <c r="AP691" s="124">
        <v>0</v>
      </c>
      <c r="AQ691" s="124">
        <v>0</v>
      </c>
      <c r="AR691" s="124">
        <v>0</v>
      </c>
      <c r="AS691" s="124">
        <v>0</v>
      </c>
      <c r="AT691" s="125">
        <f t="shared" si="92"/>
        <v>0</v>
      </c>
      <c r="AU691" s="125">
        <f t="shared" si="93"/>
        <v>0</v>
      </c>
      <c r="AV691" s="125">
        <f t="shared" si="94"/>
        <v>0</v>
      </c>
      <c r="AW691" s="125">
        <f t="shared" si="95"/>
        <v>0</v>
      </c>
    </row>
    <row r="692" spans="1:49" s="126" customFormat="1" ht="97.15" customHeight="1" x14ac:dyDescent="0.25">
      <c r="A692" s="113"/>
      <c r="B692" s="114"/>
      <c r="C692" s="115"/>
      <c r="D692" s="116" t="str">
        <f>IFERROR(+VLOOKUP(C692,[1]BASE!$Q$4:$R$241,2,0),"")</f>
        <v/>
      </c>
      <c r="E692" s="116" t="str">
        <f>IFERROR(+VLOOKUP(C692,[1]BASE!$H$4:$N$241,3,0),"")</f>
        <v/>
      </c>
      <c r="F692" s="116" t="str">
        <f>IFERROR(+VLOOKUP(C692,[1]BASE!$H$4:$N$241,4,0),"")</f>
        <v/>
      </c>
      <c r="G692" s="114"/>
      <c r="H692" s="117" t="str">
        <f>+IFERROR(VLOOKUP(G692,[1]BASE!$AL$4:$AM$31,2,0),"")</f>
        <v/>
      </c>
      <c r="I692" s="116" t="str">
        <f>IFERROR(+VLOOKUP(C692,[1]BASE!$AC$4:$AD$176,2,0),"")</f>
        <v/>
      </c>
      <c r="J692" s="115"/>
      <c r="K692" s="114"/>
      <c r="L692" s="116" t="str">
        <f t="shared" si="88"/>
        <v/>
      </c>
      <c r="M692" s="114"/>
      <c r="N692" s="114"/>
      <c r="O692" s="114"/>
      <c r="P692" s="114"/>
      <c r="Q692" s="114"/>
      <c r="R692" s="114"/>
      <c r="S692" s="114"/>
      <c r="T692" s="114"/>
      <c r="U692" s="114"/>
      <c r="V692" s="115"/>
      <c r="W692" s="114"/>
      <c r="X692" s="116" t="str">
        <f t="shared" si="89"/>
        <v/>
      </c>
      <c r="Y692" s="114"/>
      <c r="Z692" s="119"/>
      <c r="AA692" s="120" t="str">
        <f t="shared" si="90"/>
        <v/>
      </c>
      <c r="AB692" s="114"/>
      <c r="AC692" s="116" t="str">
        <f>IFERROR(+VLOOKUP(Z692,[1]BASE!$Z$4:$AA$246,2,0),"")</f>
        <v/>
      </c>
      <c r="AD692" s="121"/>
      <c r="AE692" s="121"/>
      <c r="AF692" s="122">
        <f t="shared" si="91"/>
        <v>0</v>
      </c>
      <c r="AG692" s="123"/>
      <c r="AH692" s="124">
        <v>0</v>
      </c>
      <c r="AI692" s="124">
        <v>0</v>
      </c>
      <c r="AJ692" s="124">
        <v>0</v>
      </c>
      <c r="AK692" s="124">
        <v>0</v>
      </c>
      <c r="AL692" s="124">
        <v>0</v>
      </c>
      <c r="AM692" s="124">
        <v>0</v>
      </c>
      <c r="AN692" s="124">
        <v>0</v>
      </c>
      <c r="AO692" s="124">
        <v>0</v>
      </c>
      <c r="AP692" s="124">
        <v>0</v>
      </c>
      <c r="AQ692" s="124">
        <v>0</v>
      </c>
      <c r="AR692" s="124">
        <v>0</v>
      </c>
      <c r="AS692" s="124">
        <v>0</v>
      </c>
      <c r="AT692" s="125">
        <f t="shared" si="92"/>
        <v>0</v>
      </c>
      <c r="AU692" s="125">
        <f t="shared" si="93"/>
        <v>0</v>
      </c>
      <c r="AV692" s="125">
        <f t="shared" si="94"/>
        <v>0</v>
      </c>
      <c r="AW692" s="125">
        <f t="shared" si="95"/>
        <v>0</v>
      </c>
    </row>
    <row r="693" spans="1:49" s="126" customFormat="1" ht="97.15" customHeight="1" x14ac:dyDescent="0.25">
      <c r="A693" s="113"/>
      <c r="B693" s="114"/>
      <c r="C693" s="115"/>
      <c r="D693" s="116" t="str">
        <f>IFERROR(+VLOOKUP(C693,[1]BASE!$Q$4:$R$241,2,0),"")</f>
        <v/>
      </c>
      <c r="E693" s="116" t="str">
        <f>IFERROR(+VLOOKUP(C693,[1]BASE!$H$4:$N$241,3,0),"")</f>
        <v/>
      </c>
      <c r="F693" s="116" t="str">
        <f>IFERROR(+VLOOKUP(C693,[1]BASE!$H$4:$N$241,4,0),"")</f>
        <v/>
      </c>
      <c r="G693" s="114"/>
      <c r="H693" s="117" t="str">
        <f>+IFERROR(VLOOKUP(G693,[1]BASE!$AL$4:$AM$31,2,0),"")</f>
        <v/>
      </c>
      <c r="I693" s="116" t="str">
        <f>IFERROR(+VLOOKUP(C693,[1]BASE!$AC$4:$AD$176,2,0),"")</f>
        <v/>
      </c>
      <c r="J693" s="115"/>
      <c r="K693" s="114"/>
      <c r="L693" s="116" t="str">
        <f t="shared" si="88"/>
        <v/>
      </c>
      <c r="M693" s="114"/>
      <c r="N693" s="114"/>
      <c r="O693" s="114"/>
      <c r="P693" s="114"/>
      <c r="Q693" s="114"/>
      <c r="R693" s="114"/>
      <c r="S693" s="114"/>
      <c r="T693" s="114"/>
      <c r="U693" s="114"/>
      <c r="V693" s="115"/>
      <c r="W693" s="114"/>
      <c r="X693" s="116" t="str">
        <f t="shared" si="89"/>
        <v/>
      </c>
      <c r="Y693" s="114"/>
      <c r="Z693" s="119"/>
      <c r="AA693" s="120" t="str">
        <f t="shared" si="90"/>
        <v/>
      </c>
      <c r="AB693" s="114"/>
      <c r="AC693" s="116" t="str">
        <f>IFERROR(+VLOOKUP(Z693,[1]BASE!$Z$4:$AA$246,2,0),"")</f>
        <v/>
      </c>
      <c r="AD693" s="121"/>
      <c r="AE693" s="121"/>
      <c r="AF693" s="122">
        <f t="shared" si="91"/>
        <v>0</v>
      </c>
      <c r="AG693" s="123"/>
      <c r="AH693" s="124">
        <v>0</v>
      </c>
      <c r="AI693" s="124">
        <v>0</v>
      </c>
      <c r="AJ693" s="124">
        <v>0</v>
      </c>
      <c r="AK693" s="124">
        <v>0</v>
      </c>
      <c r="AL693" s="124">
        <v>0</v>
      </c>
      <c r="AM693" s="124">
        <v>0</v>
      </c>
      <c r="AN693" s="124">
        <v>0</v>
      </c>
      <c r="AO693" s="124">
        <v>0</v>
      </c>
      <c r="AP693" s="124">
        <v>0</v>
      </c>
      <c r="AQ693" s="124">
        <v>0</v>
      </c>
      <c r="AR693" s="124">
        <v>0</v>
      </c>
      <c r="AS693" s="124">
        <v>0</v>
      </c>
      <c r="AT693" s="125">
        <f t="shared" si="92"/>
        <v>0</v>
      </c>
      <c r="AU693" s="125">
        <f t="shared" si="93"/>
        <v>0</v>
      </c>
      <c r="AV693" s="125">
        <f t="shared" si="94"/>
        <v>0</v>
      </c>
      <c r="AW693" s="125">
        <f t="shared" si="95"/>
        <v>0</v>
      </c>
    </row>
    <row r="694" spans="1:49" s="126" customFormat="1" ht="97.15" customHeight="1" x14ac:dyDescent="0.25">
      <c r="A694" s="113"/>
      <c r="B694" s="114"/>
      <c r="C694" s="115"/>
      <c r="D694" s="116" t="str">
        <f>IFERROR(+VLOOKUP(C694,[1]BASE!$Q$4:$R$241,2,0),"")</f>
        <v/>
      </c>
      <c r="E694" s="116" t="str">
        <f>IFERROR(+VLOOKUP(C694,[1]BASE!$H$4:$N$241,3,0),"")</f>
        <v/>
      </c>
      <c r="F694" s="116" t="str">
        <f>IFERROR(+VLOOKUP(C694,[1]BASE!$H$4:$N$241,4,0),"")</f>
        <v/>
      </c>
      <c r="G694" s="114"/>
      <c r="H694" s="117" t="str">
        <f>+IFERROR(VLOOKUP(G694,[1]BASE!$AL$4:$AM$31,2,0),"")</f>
        <v/>
      </c>
      <c r="I694" s="116" t="str">
        <f>IFERROR(+VLOOKUP(C694,[1]BASE!$AC$4:$AD$176,2,0),"")</f>
        <v/>
      </c>
      <c r="J694" s="115"/>
      <c r="K694" s="114"/>
      <c r="L694" s="116" t="str">
        <f t="shared" si="88"/>
        <v/>
      </c>
      <c r="M694" s="114"/>
      <c r="N694" s="114"/>
      <c r="O694" s="114"/>
      <c r="P694" s="114"/>
      <c r="Q694" s="114"/>
      <c r="R694" s="114"/>
      <c r="S694" s="114"/>
      <c r="T694" s="114"/>
      <c r="U694" s="114"/>
      <c r="V694" s="115"/>
      <c r="W694" s="114"/>
      <c r="X694" s="116" t="str">
        <f t="shared" si="89"/>
        <v/>
      </c>
      <c r="Y694" s="114"/>
      <c r="Z694" s="119"/>
      <c r="AA694" s="120" t="str">
        <f t="shared" si="90"/>
        <v/>
      </c>
      <c r="AB694" s="114"/>
      <c r="AC694" s="116" t="str">
        <f>IFERROR(+VLOOKUP(Z694,[1]BASE!$Z$4:$AA$246,2,0),"")</f>
        <v/>
      </c>
      <c r="AD694" s="121"/>
      <c r="AE694" s="121"/>
      <c r="AF694" s="122">
        <f t="shared" si="91"/>
        <v>0</v>
      </c>
      <c r="AG694" s="123"/>
      <c r="AH694" s="124">
        <v>0</v>
      </c>
      <c r="AI694" s="124">
        <v>0</v>
      </c>
      <c r="AJ694" s="124">
        <v>0</v>
      </c>
      <c r="AK694" s="124">
        <v>0</v>
      </c>
      <c r="AL694" s="124">
        <v>0</v>
      </c>
      <c r="AM694" s="124">
        <v>0</v>
      </c>
      <c r="AN694" s="124">
        <v>0</v>
      </c>
      <c r="AO694" s="124">
        <v>0</v>
      </c>
      <c r="AP694" s="124">
        <v>0</v>
      </c>
      <c r="AQ694" s="124">
        <v>0</v>
      </c>
      <c r="AR694" s="124">
        <v>0</v>
      </c>
      <c r="AS694" s="124">
        <v>0</v>
      </c>
      <c r="AT694" s="125">
        <f t="shared" si="92"/>
        <v>0</v>
      </c>
      <c r="AU694" s="125">
        <f t="shared" si="93"/>
        <v>0</v>
      </c>
      <c r="AV694" s="125">
        <f t="shared" si="94"/>
        <v>0</v>
      </c>
      <c r="AW694" s="125">
        <f t="shared" si="95"/>
        <v>0</v>
      </c>
    </row>
    <row r="695" spans="1:49" s="126" customFormat="1" ht="97.15" customHeight="1" x14ac:dyDescent="0.25">
      <c r="A695" s="113"/>
      <c r="B695" s="114"/>
      <c r="C695" s="115"/>
      <c r="D695" s="116" t="str">
        <f>IFERROR(+VLOOKUP(C695,[1]BASE!$Q$4:$R$241,2,0),"")</f>
        <v/>
      </c>
      <c r="E695" s="116" t="str">
        <f>IFERROR(+VLOOKUP(C695,[1]BASE!$H$4:$N$241,3,0),"")</f>
        <v/>
      </c>
      <c r="F695" s="116" t="str">
        <f>IFERROR(+VLOOKUP(C695,[1]BASE!$H$4:$N$241,4,0),"")</f>
        <v/>
      </c>
      <c r="G695" s="114"/>
      <c r="H695" s="117" t="str">
        <f>+IFERROR(VLOOKUP(G695,[1]BASE!$AL$4:$AM$31,2,0),"")</f>
        <v/>
      </c>
      <c r="I695" s="116" t="str">
        <f>IFERROR(+VLOOKUP(C695,[1]BASE!$AC$4:$AD$176,2,0),"")</f>
        <v/>
      </c>
      <c r="J695" s="115"/>
      <c r="K695" s="114"/>
      <c r="L695" s="116" t="str">
        <f t="shared" si="88"/>
        <v/>
      </c>
      <c r="M695" s="114"/>
      <c r="N695" s="114"/>
      <c r="O695" s="114"/>
      <c r="P695" s="114"/>
      <c r="Q695" s="114"/>
      <c r="R695" s="114"/>
      <c r="S695" s="114"/>
      <c r="T695" s="114"/>
      <c r="U695" s="114"/>
      <c r="V695" s="115"/>
      <c r="W695" s="114"/>
      <c r="X695" s="116" t="str">
        <f t="shared" si="89"/>
        <v/>
      </c>
      <c r="Y695" s="114"/>
      <c r="Z695" s="119"/>
      <c r="AA695" s="120" t="str">
        <f t="shared" si="90"/>
        <v/>
      </c>
      <c r="AB695" s="114"/>
      <c r="AC695" s="116" t="str">
        <f>IFERROR(+VLOOKUP(Z695,[1]BASE!$Z$4:$AA$246,2,0),"")</f>
        <v/>
      </c>
      <c r="AD695" s="121"/>
      <c r="AE695" s="121"/>
      <c r="AF695" s="122">
        <f t="shared" si="91"/>
        <v>0</v>
      </c>
      <c r="AG695" s="123"/>
      <c r="AH695" s="124">
        <v>0</v>
      </c>
      <c r="AI695" s="124">
        <v>0</v>
      </c>
      <c r="AJ695" s="124">
        <v>0</v>
      </c>
      <c r="AK695" s="124">
        <v>0</v>
      </c>
      <c r="AL695" s="124">
        <v>0</v>
      </c>
      <c r="AM695" s="124">
        <v>0</v>
      </c>
      <c r="AN695" s="124">
        <v>0</v>
      </c>
      <c r="AO695" s="124">
        <v>0</v>
      </c>
      <c r="AP695" s="124">
        <v>0</v>
      </c>
      <c r="AQ695" s="124">
        <v>0</v>
      </c>
      <c r="AR695" s="124">
        <v>0</v>
      </c>
      <c r="AS695" s="124">
        <v>0</v>
      </c>
      <c r="AT695" s="125">
        <f t="shared" si="92"/>
        <v>0</v>
      </c>
      <c r="AU695" s="125">
        <f t="shared" si="93"/>
        <v>0</v>
      </c>
      <c r="AV695" s="125">
        <f t="shared" si="94"/>
        <v>0</v>
      </c>
      <c r="AW695" s="125">
        <f t="shared" si="95"/>
        <v>0</v>
      </c>
    </row>
    <row r="696" spans="1:49" s="126" customFormat="1" ht="97.15" customHeight="1" x14ac:dyDescent="0.25">
      <c r="A696" s="113"/>
      <c r="B696" s="114"/>
      <c r="C696" s="115"/>
      <c r="D696" s="116" t="str">
        <f>IFERROR(+VLOOKUP(C696,[1]BASE!$Q$4:$R$241,2,0),"")</f>
        <v/>
      </c>
      <c r="E696" s="116" t="str">
        <f>IFERROR(+VLOOKUP(C696,[1]BASE!$H$4:$N$241,3,0),"")</f>
        <v/>
      </c>
      <c r="F696" s="116" t="str">
        <f>IFERROR(+VLOOKUP(C696,[1]BASE!$H$4:$N$241,4,0),"")</f>
        <v/>
      </c>
      <c r="G696" s="114"/>
      <c r="H696" s="117" t="str">
        <f>+IFERROR(VLOOKUP(G696,[1]BASE!$AL$4:$AM$31,2,0),"")</f>
        <v/>
      </c>
      <c r="I696" s="116" t="str">
        <f>IFERROR(+VLOOKUP(C696,[1]BASE!$AC$4:$AD$176,2,0),"")</f>
        <v/>
      </c>
      <c r="J696" s="115"/>
      <c r="K696" s="114"/>
      <c r="L696" s="116" t="str">
        <f t="shared" si="88"/>
        <v/>
      </c>
      <c r="M696" s="114"/>
      <c r="N696" s="114"/>
      <c r="O696" s="114"/>
      <c r="P696" s="114"/>
      <c r="Q696" s="114"/>
      <c r="R696" s="114"/>
      <c r="S696" s="114"/>
      <c r="T696" s="114"/>
      <c r="U696" s="114"/>
      <c r="V696" s="115"/>
      <c r="W696" s="114"/>
      <c r="X696" s="116" t="str">
        <f t="shared" si="89"/>
        <v/>
      </c>
      <c r="Y696" s="114"/>
      <c r="Z696" s="119"/>
      <c r="AA696" s="120" t="str">
        <f t="shared" si="90"/>
        <v/>
      </c>
      <c r="AB696" s="114"/>
      <c r="AC696" s="116" t="str">
        <f>IFERROR(+VLOOKUP(Z696,[1]BASE!$Z$4:$AA$246,2,0),"")</f>
        <v/>
      </c>
      <c r="AD696" s="121"/>
      <c r="AE696" s="121"/>
      <c r="AF696" s="122">
        <f t="shared" si="91"/>
        <v>0</v>
      </c>
      <c r="AG696" s="123"/>
      <c r="AH696" s="124">
        <v>0</v>
      </c>
      <c r="AI696" s="124">
        <v>0</v>
      </c>
      <c r="AJ696" s="124">
        <v>0</v>
      </c>
      <c r="AK696" s="124">
        <v>0</v>
      </c>
      <c r="AL696" s="124">
        <v>0</v>
      </c>
      <c r="AM696" s="124">
        <v>0</v>
      </c>
      <c r="AN696" s="124">
        <v>0</v>
      </c>
      <c r="AO696" s="124">
        <v>0</v>
      </c>
      <c r="AP696" s="124">
        <v>0</v>
      </c>
      <c r="AQ696" s="124">
        <v>0</v>
      </c>
      <c r="AR696" s="124">
        <v>0</v>
      </c>
      <c r="AS696" s="124">
        <v>0</v>
      </c>
      <c r="AT696" s="125">
        <f t="shared" si="92"/>
        <v>0</v>
      </c>
      <c r="AU696" s="125">
        <f t="shared" si="93"/>
        <v>0</v>
      </c>
      <c r="AV696" s="125">
        <f t="shared" si="94"/>
        <v>0</v>
      </c>
      <c r="AW696" s="125">
        <f t="shared" si="95"/>
        <v>0</v>
      </c>
    </row>
    <row r="697" spans="1:49" s="126" customFormat="1" ht="97.15" customHeight="1" x14ac:dyDescent="0.25">
      <c r="A697" s="113"/>
      <c r="B697" s="114"/>
      <c r="C697" s="115"/>
      <c r="D697" s="116" t="str">
        <f>IFERROR(+VLOOKUP(C697,[1]BASE!$Q$4:$R$241,2,0),"")</f>
        <v/>
      </c>
      <c r="E697" s="116" t="str">
        <f>IFERROR(+VLOOKUP(C697,[1]BASE!$H$4:$N$241,3,0),"")</f>
        <v/>
      </c>
      <c r="F697" s="116" t="str">
        <f>IFERROR(+VLOOKUP(C697,[1]BASE!$H$4:$N$241,4,0),"")</f>
        <v/>
      </c>
      <c r="G697" s="114"/>
      <c r="H697" s="117" t="str">
        <f>+IFERROR(VLOOKUP(G697,[1]BASE!$AL$4:$AM$31,2,0),"")</f>
        <v/>
      </c>
      <c r="I697" s="116" t="str">
        <f>IFERROR(+VLOOKUP(C697,[1]BASE!$AC$4:$AD$176,2,0),"")</f>
        <v/>
      </c>
      <c r="J697" s="115"/>
      <c r="K697" s="114"/>
      <c r="L697" s="116" t="str">
        <f t="shared" si="88"/>
        <v/>
      </c>
      <c r="M697" s="114"/>
      <c r="N697" s="114"/>
      <c r="O697" s="114"/>
      <c r="P697" s="114"/>
      <c r="Q697" s="114"/>
      <c r="R697" s="114"/>
      <c r="S697" s="114"/>
      <c r="T697" s="114"/>
      <c r="U697" s="114"/>
      <c r="V697" s="115"/>
      <c r="W697" s="114"/>
      <c r="X697" s="116" t="str">
        <f t="shared" si="89"/>
        <v/>
      </c>
      <c r="Y697" s="114"/>
      <c r="Z697" s="119"/>
      <c r="AA697" s="120" t="str">
        <f t="shared" si="90"/>
        <v/>
      </c>
      <c r="AB697" s="114"/>
      <c r="AC697" s="116" t="str">
        <f>IFERROR(+VLOOKUP(Z697,[1]BASE!$Z$4:$AA$246,2,0),"")</f>
        <v/>
      </c>
      <c r="AD697" s="121"/>
      <c r="AE697" s="121"/>
      <c r="AF697" s="122">
        <f t="shared" si="91"/>
        <v>0</v>
      </c>
      <c r="AG697" s="123"/>
      <c r="AH697" s="124">
        <v>0</v>
      </c>
      <c r="AI697" s="124">
        <v>0</v>
      </c>
      <c r="AJ697" s="124">
        <v>0</v>
      </c>
      <c r="AK697" s="124">
        <v>0</v>
      </c>
      <c r="AL697" s="124">
        <v>0</v>
      </c>
      <c r="AM697" s="124">
        <v>0</v>
      </c>
      <c r="AN697" s="124">
        <v>0</v>
      </c>
      <c r="AO697" s="124">
        <v>0</v>
      </c>
      <c r="AP697" s="124">
        <v>0</v>
      </c>
      <c r="AQ697" s="124">
        <v>0</v>
      </c>
      <c r="AR697" s="124">
        <v>0</v>
      </c>
      <c r="AS697" s="124">
        <v>0</v>
      </c>
      <c r="AT697" s="125">
        <f t="shared" si="92"/>
        <v>0</v>
      </c>
      <c r="AU697" s="125">
        <f t="shared" si="93"/>
        <v>0</v>
      </c>
      <c r="AV697" s="125">
        <f t="shared" si="94"/>
        <v>0</v>
      </c>
      <c r="AW697" s="125">
        <f t="shared" si="95"/>
        <v>0</v>
      </c>
    </row>
    <row r="698" spans="1:49" s="126" customFormat="1" ht="97.15" customHeight="1" x14ac:dyDescent="0.25">
      <c r="A698" s="113"/>
      <c r="B698" s="114"/>
      <c r="C698" s="115"/>
      <c r="D698" s="116" t="str">
        <f>IFERROR(+VLOOKUP(C698,[1]BASE!$Q$4:$R$241,2,0),"")</f>
        <v/>
      </c>
      <c r="E698" s="116" t="str">
        <f>IFERROR(+VLOOKUP(C698,[1]BASE!$H$4:$N$241,3,0),"")</f>
        <v/>
      </c>
      <c r="F698" s="116" t="str">
        <f>IFERROR(+VLOOKUP(C698,[1]BASE!$H$4:$N$241,4,0),"")</f>
        <v/>
      </c>
      <c r="G698" s="114"/>
      <c r="H698" s="117" t="str">
        <f>+IFERROR(VLOOKUP(G698,[1]BASE!$AL$4:$AM$31,2,0),"")</f>
        <v/>
      </c>
      <c r="I698" s="116" t="str">
        <f>IFERROR(+VLOOKUP(C698,[1]BASE!$AC$4:$AD$176,2,0),"")</f>
        <v/>
      </c>
      <c r="J698" s="115"/>
      <c r="K698" s="114"/>
      <c r="L698" s="116" t="str">
        <f t="shared" si="88"/>
        <v/>
      </c>
      <c r="M698" s="114"/>
      <c r="N698" s="114"/>
      <c r="O698" s="114"/>
      <c r="P698" s="114"/>
      <c r="Q698" s="114"/>
      <c r="R698" s="114"/>
      <c r="S698" s="114"/>
      <c r="T698" s="114"/>
      <c r="U698" s="114"/>
      <c r="V698" s="115"/>
      <c r="W698" s="114"/>
      <c r="X698" s="116" t="str">
        <f t="shared" si="89"/>
        <v/>
      </c>
      <c r="Y698" s="114"/>
      <c r="Z698" s="119"/>
      <c r="AA698" s="120" t="str">
        <f t="shared" si="90"/>
        <v/>
      </c>
      <c r="AB698" s="114"/>
      <c r="AC698" s="116" t="str">
        <f>IFERROR(+VLOOKUP(Z698,[1]BASE!$Z$4:$AA$246,2,0),"")</f>
        <v/>
      </c>
      <c r="AD698" s="121"/>
      <c r="AE698" s="121"/>
      <c r="AF698" s="122">
        <f t="shared" si="91"/>
        <v>0</v>
      </c>
      <c r="AG698" s="123"/>
      <c r="AH698" s="124">
        <v>0</v>
      </c>
      <c r="AI698" s="124">
        <v>0</v>
      </c>
      <c r="AJ698" s="124">
        <v>0</v>
      </c>
      <c r="AK698" s="124">
        <v>0</v>
      </c>
      <c r="AL698" s="124">
        <v>0</v>
      </c>
      <c r="AM698" s="124">
        <v>0</v>
      </c>
      <c r="AN698" s="124">
        <v>0</v>
      </c>
      <c r="AO698" s="124">
        <v>0</v>
      </c>
      <c r="AP698" s="124">
        <v>0</v>
      </c>
      <c r="AQ698" s="124">
        <v>0</v>
      </c>
      <c r="AR698" s="124">
        <v>0</v>
      </c>
      <c r="AS698" s="124">
        <v>0</v>
      </c>
      <c r="AT698" s="125">
        <f t="shared" si="92"/>
        <v>0</v>
      </c>
      <c r="AU698" s="125">
        <f t="shared" si="93"/>
        <v>0</v>
      </c>
      <c r="AV698" s="125">
        <f t="shared" si="94"/>
        <v>0</v>
      </c>
      <c r="AW698" s="125">
        <f t="shared" si="95"/>
        <v>0</v>
      </c>
    </row>
    <row r="699" spans="1:49" s="126" customFormat="1" ht="97.15" customHeight="1" x14ac:dyDescent="0.25">
      <c r="A699" s="113"/>
      <c r="B699" s="114"/>
      <c r="C699" s="115"/>
      <c r="D699" s="116" t="str">
        <f>IFERROR(+VLOOKUP(C699,[1]BASE!$Q$4:$R$241,2,0),"")</f>
        <v/>
      </c>
      <c r="E699" s="116" t="str">
        <f>IFERROR(+VLOOKUP(C699,[1]BASE!$H$4:$N$241,3,0),"")</f>
        <v/>
      </c>
      <c r="F699" s="116" t="str">
        <f>IFERROR(+VLOOKUP(C699,[1]BASE!$H$4:$N$241,4,0),"")</f>
        <v/>
      </c>
      <c r="G699" s="114"/>
      <c r="H699" s="117" t="str">
        <f>+IFERROR(VLOOKUP(G699,[1]BASE!$AL$4:$AM$31,2,0),"")</f>
        <v/>
      </c>
      <c r="I699" s="116" t="str">
        <f>IFERROR(+VLOOKUP(C699,[1]BASE!$AC$4:$AD$176,2,0),"")</f>
        <v/>
      </c>
      <c r="J699" s="115"/>
      <c r="K699" s="114"/>
      <c r="L699" s="116" t="str">
        <f t="shared" si="88"/>
        <v/>
      </c>
      <c r="M699" s="114"/>
      <c r="N699" s="114"/>
      <c r="O699" s="114"/>
      <c r="P699" s="114"/>
      <c r="Q699" s="114"/>
      <c r="R699" s="114"/>
      <c r="S699" s="114"/>
      <c r="T699" s="114"/>
      <c r="U699" s="114"/>
      <c r="V699" s="115"/>
      <c r="W699" s="114"/>
      <c r="X699" s="116" t="str">
        <f t="shared" si="89"/>
        <v/>
      </c>
      <c r="Y699" s="114"/>
      <c r="Z699" s="119"/>
      <c r="AA699" s="120" t="str">
        <f t="shared" si="90"/>
        <v/>
      </c>
      <c r="AB699" s="114"/>
      <c r="AC699" s="116" t="str">
        <f>IFERROR(+VLOOKUP(Z699,[1]BASE!$Z$4:$AA$246,2,0),"")</f>
        <v/>
      </c>
      <c r="AD699" s="121"/>
      <c r="AE699" s="121"/>
      <c r="AF699" s="122">
        <f t="shared" si="91"/>
        <v>0</v>
      </c>
      <c r="AG699" s="123"/>
      <c r="AH699" s="124">
        <v>0</v>
      </c>
      <c r="AI699" s="124">
        <v>0</v>
      </c>
      <c r="AJ699" s="124">
        <v>0</v>
      </c>
      <c r="AK699" s="124">
        <v>0</v>
      </c>
      <c r="AL699" s="124">
        <v>0</v>
      </c>
      <c r="AM699" s="124">
        <v>0</v>
      </c>
      <c r="AN699" s="124">
        <v>0</v>
      </c>
      <c r="AO699" s="124">
        <v>0</v>
      </c>
      <c r="AP699" s="124">
        <v>0</v>
      </c>
      <c r="AQ699" s="124">
        <v>0</v>
      </c>
      <c r="AR699" s="124">
        <v>0</v>
      </c>
      <c r="AS699" s="124">
        <v>0</v>
      </c>
      <c r="AT699" s="125">
        <f t="shared" si="92"/>
        <v>0</v>
      </c>
      <c r="AU699" s="125">
        <f t="shared" si="93"/>
        <v>0</v>
      </c>
      <c r="AV699" s="125">
        <f t="shared" si="94"/>
        <v>0</v>
      </c>
      <c r="AW699" s="125">
        <f t="shared" si="95"/>
        <v>0</v>
      </c>
    </row>
    <row r="700" spans="1:49" s="126" customFormat="1" ht="97.15" customHeight="1" x14ac:dyDescent="0.25">
      <c r="A700" s="113"/>
      <c r="B700" s="114"/>
      <c r="C700" s="115"/>
      <c r="D700" s="116" t="str">
        <f>IFERROR(+VLOOKUP(C700,[1]BASE!$Q$4:$R$241,2,0),"")</f>
        <v/>
      </c>
      <c r="E700" s="116" t="str">
        <f>IFERROR(+VLOOKUP(C700,[1]BASE!$H$4:$N$241,3,0),"")</f>
        <v/>
      </c>
      <c r="F700" s="116" t="str">
        <f>IFERROR(+VLOOKUP(C700,[1]BASE!$H$4:$N$241,4,0),"")</f>
        <v/>
      </c>
      <c r="G700" s="114"/>
      <c r="H700" s="117" t="str">
        <f>+IFERROR(VLOOKUP(G700,[1]BASE!$AL$4:$AM$31,2,0),"")</f>
        <v/>
      </c>
      <c r="I700" s="116" t="str">
        <f>IFERROR(+VLOOKUP(C700,[1]BASE!$AC$4:$AD$176,2,0),"")</f>
        <v/>
      </c>
      <c r="J700" s="115"/>
      <c r="K700" s="114"/>
      <c r="L700" s="116" t="str">
        <f t="shared" si="88"/>
        <v/>
      </c>
      <c r="M700" s="114"/>
      <c r="N700" s="114"/>
      <c r="O700" s="114"/>
      <c r="P700" s="114"/>
      <c r="Q700" s="114"/>
      <c r="R700" s="114"/>
      <c r="S700" s="114"/>
      <c r="T700" s="114"/>
      <c r="U700" s="114"/>
      <c r="V700" s="115"/>
      <c r="W700" s="114"/>
      <c r="X700" s="116" t="str">
        <f t="shared" si="89"/>
        <v/>
      </c>
      <c r="Y700" s="114"/>
      <c r="Z700" s="119"/>
      <c r="AA700" s="120" t="str">
        <f t="shared" si="90"/>
        <v/>
      </c>
      <c r="AB700" s="114"/>
      <c r="AC700" s="116" t="str">
        <f>IFERROR(+VLOOKUP(Z700,[1]BASE!$Z$4:$AA$246,2,0),"")</f>
        <v/>
      </c>
      <c r="AD700" s="121"/>
      <c r="AE700" s="121"/>
      <c r="AF700" s="122">
        <f t="shared" si="91"/>
        <v>0</v>
      </c>
      <c r="AG700" s="123"/>
      <c r="AH700" s="124">
        <v>0</v>
      </c>
      <c r="AI700" s="124">
        <v>0</v>
      </c>
      <c r="AJ700" s="124">
        <v>0</v>
      </c>
      <c r="AK700" s="124">
        <v>0</v>
      </c>
      <c r="AL700" s="124">
        <v>0</v>
      </c>
      <c r="AM700" s="124">
        <v>0</v>
      </c>
      <c r="AN700" s="124">
        <v>0</v>
      </c>
      <c r="AO700" s="124">
        <v>0</v>
      </c>
      <c r="AP700" s="124">
        <v>0</v>
      </c>
      <c r="AQ700" s="124">
        <v>0</v>
      </c>
      <c r="AR700" s="124">
        <v>0</v>
      </c>
      <c r="AS700" s="124">
        <v>0</v>
      </c>
      <c r="AT700" s="125">
        <f t="shared" si="92"/>
        <v>0</v>
      </c>
      <c r="AU700" s="125">
        <f t="shared" si="93"/>
        <v>0</v>
      </c>
      <c r="AV700" s="125">
        <f t="shared" si="94"/>
        <v>0</v>
      </c>
      <c r="AW700" s="125">
        <f t="shared" si="95"/>
        <v>0</v>
      </c>
    </row>
    <row r="701" spans="1:49" s="126" customFormat="1" ht="97.15" customHeight="1" x14ac:dyDescent="0.25">
      <c r="A701" s="113"/>
      <c r="B701" s="114"/>
      <c r="C701" s="115"/>
      <c r="D701" s="116" t="str">
        <f>IFERROR(+VLOOKUP(C701,[1]BASE!$Q$4:$R$241,2,0),"")</f>
        <v/>
      </c>
      <c r="E701" s="116" t="str">
        <f>IFERROR(+VLOOKUP(C701,[1]BASE!$H$4:$N$241,3,0),"")</f>
        <v/>
      </c>
      <c r="F701" s="116" t="str">
        <f>IFERROR(+VLOOKUP(C701,[1]BASE!$H$4:$N$241,4,0),"")</f>
        <v/>
      </c>
      <c r="G701" s="114"/>
      <c r="H701" s="117" t="str">
        <f>+IFERROR(VLOOKUP(G701,[1]BASE!$AL$4:$AM$31,2,0),"")</f>
        <v/>
      </c>
      <c r="I701" s="116" t="str">
        <f>IFERROR(+VLOOKUP(C701,[1]BASE!$AC$4:$AD$176,2,0),"")</f>
        <v/>
      </c>
      <c r="J701" s="115"/>
      <c r="K701" s="114"/>
      <c r="L701" s="116" t="str">
        <f t="shared" si="88"/>
        <v/>
      </c>
      <c r="M701" s="114"/>
      <c r="N701" s="114"/>
      <c r="O701" s="114"/>
      <c r="P701" s="114"/>
      <c r="Q701" s="114"/>
      <c r="R701" s="114"/>
      <c r="S701" s="114"/>
      <c r="T701" s="114"/>
      <c r="U701" s="114"/>
      <c r="V701" s="115"/>
      <c r="W701" s="114"/>
      <c r="X701" s="116" t="str">
        <f t="shared" si="89"/>
        <v/>
      </c>
      <c r="Y701" s="114"/>
      <c r="Z701" s="119"/>
      <c r="AA701" s="120" t="str">
        <f t="shared" si="90"/>
        <v/>
      </c>
      <c r="AB701" s="114"/>
      <c r="AC701" s="116" t="str">
        <f>IFERROR(+VLOOKUP(Z701,[1]BASE!$Z$4:$AA$246,2,0),"")</f>
        <v/>
      </c>
      <c r="AD701" s="121"/>
      <c r="AE701" s="121"/>
      <c r="AF701" s="122">
        <f t="shared" si="91"/>
        <v>0</v>
      </c>
      <c r="AG701" s="123"/>
      <c r="AH701" s="124">
        <v>0</v>
      </c>
      <c r="AI701" s="124">
        <v>0</v>
      </c>
      <c r="AJ701" s="124">
        <v>0</v>
      </c>
      <c r="AK701" s="124">
        <v>0</v>
      </c>
      <c r="AL701" s="124">
        <v>0</v>
      </c>
      <c r="AM701" s="124">
        <v>0</v>
      </c>
      <c r="AN701" s="124">
        <v>0</v>
      </c>
      <c r="AO701" s="124">
        <v>0</v>
      </c>
      <c r="AP701" s="124">
        <v>0</v>
      </c>
      <c r="AQ701" s="124">
        <v>0</v>
      </c>
      <c r="AR701" s="124">
        <v>0</v>
      </c>
      <c r="AS701" s="124">
        <v>0</v>
      </c>
      <c r="AT701" s="125">
        <f t="shared" si="92"/>
        <v>0</v>
      </c>
      <c r="AU701" s="125">
        <f t="shared" si="93"/>
        <v>0</v>
      </c>
      <c r="AV701" s="125">
        <f t="shared" si="94"/>
        <v>0</v>
      </c>
      <c r="AW701" s="125">
        <f t="shared" si="95"/>
        <v>0</v>
      </c>
    </row>
    <row r="702" spans="1:49" s="126" customFormat="1" ht="97.15" customHeight="1" x14ac:dyDescent="0.25">
      <c r="A702" s="113"/>
      <c r="B702" s="114"/>
      <c r="C702" s="115"/>
      <c r="D702" s="116" t="str">
        <f>IFERROR(+VLOOKUP(C702,[1]BASE!$Q$4:$R$241,2,0),"")</f>
        <v/>
      </c>
      <c r="E702" s="116" t="str">
        <f>IFERROR(+VLOOKUP(C702,[1]BASE!$H$4:$N$241,3,0),"")</f>
        <v/>
      </c>
      <c r="F702" s="116" t="str">
        <f>IFERROR(+VLOOKUP(C702,[1]BASE!$H$4:$N$241,4,0),"")</f>
        <v/>
      </c>
      <c r="G702" s="114"/>
      <c r="H702" s="117" t="str">
        <f>+IFERROR(VLOOKUP(G702,[1]BASE!$AL$4:$AM$31,2,0),"")</f>
        <v/>
      </c>
      <c r="I702" s="116" t="str">
        <f>IFERROR(+VLOOKUP(C702,[1]BASE!$AC$4:$AD$176,2,0),"")</f>
        <v/>
      </c>
      <c r="J702" s="115"/>
      <c r="K702" s="114"/>
      <c r="L702" s="116" t="str">
        <f t="shared" si="88"/>
        <v/>
      </c>
      <c r="M702" s="114"/>
      <c r="N702" s="114"/>
      <c r="O702" s="114"/>
      <c r="P702" s="114"/>
      <c r="Q702" s="114"/>
      <c r="R702" s="114"/>
      <c r="S702" s="114"/>
      <c r="T702" s="114"/>
      <c r="U702" s="114"/>
      <c r="V702" s="115"/>
      <c r="W702" s="114"/>
      <c r="X702" s="116" t="str">
        <f t="shared" si="89"/>
        <v/>
      </c>
      <c r="Y702" s="114"/>
      <c r="Z702" s="119"/>
      <c r="AA702" s="120" t="str">
        <f t="shared" si="90"/>
        <v/>
      </c>
      <c r="AB702" s="114"/>
      <c r="AC702" s="116" t="str">
        <f>IFERROR(+VLOOKUP(Z702,[1]BASE!$Z$4:$AA$246,2,0),"")</f>
        <v/>
      </c>
      <c r="AD702" s="121"/>
      <c r="AE702" s="121"/>
      <c r="AF702" s="122">
        <f t="shared" si="91"/>
        <v>0</v>
      </c>
      <c r="AG702" s="123"/>
      <c r="AH702" s="124">
        <v>0</v>
      </c>
      <c r="AI702" s="124">
        <v>0</v>
      </c>
      <c r="AJ702" s="124">
        <v>0</v>
      </c>
      <c r="AK702" s="124">
        <v>0</v>
      </c>
      <c r="AL702" s="124">
        <v>0</v>
      </c>
      <c r="AM702" s="124">
        <v>0</v>
      </c>
      <c r="AN702" s="124">
        <v>0</v>
      </c>
      <c r="AO702" s="124">
        <v>0</v>
      </c>
      <c r="AP702" s="124">
        <v>0</v>
      </c>
      <c r="AQ702" s="124">
        <v>0</v>
      </c>
      <c r="AR702" s="124">
        <v>0</v>
      </c>
      <c r="AS702" s="124">
        <v>0</v>
      </c>
      <c r="AT702" s="125">
        <f t="shared" si="92"/>
        <v>0</v>
      </c>
      <c r="AU702" s="125">
        <f t="shared" si="93"/>
        <v>0</v>
      </c>
      <c r="AV702" s="125">
        <f t="shared" si="94"/>
        <v>0</v>
      </c>
      <c r="AW702" s="125">
        <f t="shared" si="95"/>
        <v>0</v>
      </c>
    </row>
    <row r="703" spans="1:49" s="126" customFormat="1" ht="97.15" customHeight="1" x14ac:dyDescent="0.25">
      <c r="A703" s="113"/>
      <c r="B703" s="114"/>
      <c r="C703" s="115"/>
      <c r="D703" s="116" t="str">
        <f>IFERROR(+VLOOKUP(C703,[1]BASE!$Q$4:$R$241,2,0),"")</f>
        <v/>
      </c>
      <c r="E703" s="116" t="str">
        <f>IFERROR(+VLOOKUP(C703,[1]BASE!$H$4:$N$241,3,0),"")</f>
        <v/>
      </c>
      <c r="F703" s="116" t="str">
        <f>IFERROR(+VLOOKUP(C703,[1]BASE!$H$4:$N$241,4,0),"")</f>
        <v/>
      </c>
      <c r="G703" s="114"/>
      <c r="H703" s="117" t="str">
        <f>+IFERROR(VLOOKUP(G703,[1]BASE!$AL$4:$AM$31,2,0),"")</f>
        <v/>
      </c>
      <c r="I703" s="116" t="str">
        <f>IFERROR(+VLOOKUP(C703,[1]BASE!$AC$4:$AD$176,2,0),"")</f>
        <v/>
      </c>
      <c r="J703" s="115"/>
      <c r="K703" s="114"/>
      <c r="L703" s="116" t="str">
        <f t="shared" si="88"/>
        <v/>
      </c>
      <c r="M703" s="114"/>
      <c r="N703" s="114"/>
      <c r="O703" s="114"/>
      <c r="P703" s="114"/>
      <c r="Q703" s="114"/>
      <c r="R703" s="114"/>
      <c r="S703" s="114"/>
      <c r="T703" s="114"/>
      <c r="U703" s="114"/>
      <c r="V703" s="115"/>
      <c r="W703" s="114"/>
      <c r="X703" s="116" t="str">
        <f t="shared" si="89"/>
        <v/>
      </c>
      <c r="Y703" s="114"/>
      <c r="Z703" s="119"/>
      <c r="AA703" s="120" t="str">
        <f t="shared" si="90"/>
        <v/>
      </c>
      <c r="AB703" s="114"/>
      <c r="AC703" s="116" t="str">
        <f>IFERROR(+VLOOKUP(Z703,[1]BASE!$Z$4:$AA$246,2,0),"")</f>
        <v/>
      </c>
      <c r="AD703" s="121"/>
      <c r="AE703" s="121"/>
      <c r="AF703" s="122">
        <f t="shared" si="91"/>
        <v>0</v>
      </c>
      <c r="AG703" s="123"/>
      <c r="AH703" s="124">
        <v>0</v>
      </c>
      <c r="AI703" s="124">
        <v>0</v>
      </c>
      <c r="AJ703" s="124">
        <v>0</v>
      </c>
      <c r="AK703" s="124">
        <v>0</v>
      </c>
      <c r="AL703" s="124">
        <v>0</v>
      </c>
      <c r="AM703" s="124">
        <v>0</v>
      </c>
      <c r="AN703" s="124">
        <v>0</v>
      </c>
      <c r="AO703" s="124">
        <v>0</v>
      </c>
      <c r="AP703" s="124">
        <v>0</v>
      </c>
      <c r="AQ703" s="124">
        <v>0</v>
      </c>
      <c r="AR703" s="124">
        <v>0</v>
      </c>
      <c r="AS703" s="124">
        <v>0</v>
      </c>
      <c r="AT703" s="125">
        <f t="shared" si="92"/>
        <v>0</v>
      </c>
      <c r="AU703" s="125">
        <f t="shared" si="93"/>
        <v>0</v>
      </c>
      <c r="AV703" s="125">
        <f t="shared" si="94"/>
        <v>0</v>
      </c>
      <c r="AW703" s="125">
        <f t="shared" si="95"/>
        <v>0</v>
      </c>
    </row>
    <row r="704" spans="1:49" s="126" customFormat="1" ht="97.15" customHeight="1" x14ac:dyDescent="0.25">
      <c r="A704" s="113"/>
      <c r="B704" s="114"/>
      <c r="C704" s="115"/>
      <c r="D704" s="116" t="str">
        <f>IFERROR(+VLOOKUP(C704,[1]BASE!$Q$4:$R$241,2,0),"")</f>
        <v/>
      </c>
      <c r="E704" s="116" t="str">
        <f>IFERROR(+VLOOKUP(C704,[1]BASE!$H$4:$N$241,3,0),"")</f>
        <v/>
      </c>
      <c r="F704" s="116" t="str">
        <f>IFERROR(+VLOOKUP(C704,[1]BASE!$H$4:$N$241,4,0),"")</f>
        <v/>
      </c>
      <c r="G704" s="114"/>
      <c r="H704" s="117" t="str">
        <f>+IFERROR(VLOOKUP(G704,[1]BASE!$AL$4:$AM$31,2,0),"")</f>
        <v/>
      </c>
      <c r="I704" s="116" t="str">
        <f>IFERROR(+VLOOKUP(C704,[1]BASE!$AC$4:$AD$176,2,0),"")</f>
        <v/>
      </c>
      <c r="J704" s="115"/>
      <c r="K704" s="114"/>
      <c r="L704" s="116" t="str">
        <f t="shared" si="88"/>
        <v/>
      </c>
      <c r="M704" s="114"/>
      <c r="N704" s="114"/>
      <c r="O704" s="114"/>
      <c r="P704" s="114"/>
      <c r="Q704" s="114"/>
      <c r="R704" s="114"/>
      <c r="S704" s="114"/>
      <c r="T704" s="114"/>
      <c r="U704" s="114"/>
      <c r="V704" s="115"/>
      <c r="W704" s="114"/>
      <c r="X704" s="116" t="str">
        <f t="shared" si="89"/>
        <v/>
      </c>
      <c r="Y704" s="114"/>
      <c r="Z704" s="119"/>
      <c r="AA704" s="120" t="str">
        <f t="shared" si="90"/>
        <v/>
      </c>
      <c r="AB704" s="114"/>
      <c r="AC704" s="116" t="str">
        <f>IFERROR(+VLOOKUP(Z704,[1]BASE!$Z$4:$AA$246,2,0),"")</f>
        <v/>
      </c>
      <c r="AD704" s="121"/>
      <c r="AE704" s="121"/>
      <c r="AF704" s="122">
        <f t="shared" si="91"/>
        <v>0</v>
      </c>
      <c r="AG704" s="123"/>
      <c r="AH704" s="124">
        <v>0</v>
      </c>
      <c r="AI704" s="124">
        <v>0</v>
      </c>
      <c r="AJ704" s="124">
        <v>0</v>
      </c>
      <c r="AK704" s="124">
        <v>0</v>
      </c>
      <c r="AL704" s="124">
        <v>0</v>
      </c>
      <c r="AM704" s="124">
        <v>0</v>
      </c>
      <c r="AN704" s="124">
        <v>0</v>
      </c>
      <c r="AO704" s="124">
        <v>0</v>
      </c>
      <c r="AP704" s="124">
        <v>0</v>
      </c>
      <c r="AQ704" s="124">
        <v>0</v>
      </c>
      <c r="AR704" s="124">
        <v>0</v>
      </c>
      <c r="AS704" s="124">
        <v>0</v>
      </c>
      <c r="AT704" s="125">
        <f t="shared" si="92"/>
        <v>0</v>
      </c>
      <c r="AU704" s="125">
        <f t="shared" si="93"/>
        <v>0</v>
      </c>
      <c r="AV704" s="125">
        <f t="shared" si="94"/>
        <v>0</v>
      </c>
      <c r="AW704" s="125">
        <f t="shared" si="95"/>
        <v>0</v>
      </c>
    </row>
    <row r="705" spans="1:49" s="126" customFormat="1" ht="97.15" customHeight="1" x14ac:dyDescent="0.25">
      <c r="A705" s="113"/>
      <c r="B705" s="114"/>
      <c r="C705" s="115"/>
      <c r="D705" s="116" t="str">
        <f>IFERROR(+VLOOKUP(C705,[1]BASE!$Q$4:$R$241,2,0),"")</f>
        <v/>
      </c>
      <c r="E705" s="116" t="str">
        <f>IFERROR(+VLOOKUP(C705,[1]BASE!$H$4:$N$241,3,0),"")</f>
        <v/>
      </c>
      <c r="F705" s="116" t="str">
        <f>IFERROR(+VLOOKUP(C705,[1]BASE!$H$4:$N$241,4,0),"")</f>
        <v/>
      </c>
      <c r="G705" s="114"/>
      <c r="H705" s="117" t="str">
        <f>+IFERROR(VLOOKUP(G705,[1]BASE!$AL$4:$AM$31,2,0),"")</f>
        <v/>
      </c>
      <c r="I705" s="116" t="str">
        <f>IFERROR(+VLOOKUP(C705,[1]BASE!$AC$4:$AD$176,2,0),"")</f>
        <v/>
      </c>
      <c r="J705" s="115"/>
      <c r="K705" s="114"/>
      <c r="L705" s="116" t="str">
        <f t="shared" si="88"/>
        <v/>
      </c>
      <c r="M705" s="114"/>
      <c r="N705" s="114"/>
      <c r="O705" s="114"/>
      <c r="P705" s="114"/>
      <c r="Q705" s="114"/>
      <c r="R705" s="114"/>
      <c r="S705" s="114"/>
      <c r="T705" s="114"/>
      <c r="U705" s="114"/>
      <c r="V705" s="115"/>
      <c r="W705" s="114"/>
      <c r="X705" s="116" t="str">
        <f t="shared" si="89"/>
        <v/>
      </c>
      <c r="Y705" s="114"/>
      <c r="Z705" s="119"/>
      <c r="AA705" s="120" t="str">
        <f t="shared" si="90"/>
        <v/>
      </c>
      <c r="AB705" s="114"/>
      <c r="AC705" s="116" t="str">
        <f>IFERROR(+VLOOKUP(Z705,[1]BASE!$Z$4:$AA$246,2,0),"")</f>
        <v/>
      </c>
      <c r="AD705" s="121"/>
      <c r="AE705" s="121"/>
      <c r="AF705" s="122">
        <f t="shared" si="91"/>
        <v>0</v>
      </c>
      <c r="AG705" s="123"/>
      <c r="AH705" s="124">
        <v>0</v>
      </c>
      <c r="AI705" s="124">
        <v>0</v>
      </c>
      <c r="AJ705" s="124">
        <v>0</v>
      </c>
      <c r="AK705" s="124">
        <v>0</v>
      </c>
      <c r="AL705" s="124">
        <v>0</v>
      </c>
      <c r="AM705" s="124">
        <v>0</v>
      </c>
      <c r="AN705" s="124">
        <v>0</v>
      </c>
      <c r="AO705" s="124">
        <v>0</v>
      </c>
      <c r="AP705" s="124">
        <v>0</v>
      </c>
      <c r="AQ705" s="124">
        <v>0</v>
      </c>
      <c r="AR705" s="124">
        <v>0</v>
      </c>
      <c r="AS705" s="124">
        <v>0</v>
      </c>
      <c r="AT705" s="125">
        <f t="shared" si="92"/>
        <v>0</v>
      </c>
      <c r="AU705" s="125">
        <f t="shared" si="93"/>
        <v>0</v>
      </c>
      <c r="AV705" s="125">
        <f t="shared" si="94"/>
        <v>0</v>
      </c>
      <c r="AW705" s="125">
        <f t="shared" si="95"/>
        <v>0</v>
      </c>
    </row>
    <row r="706" spans="1:49" s="126" customFormat="1" ht="97.15" customHeight="1" x14ac:dyDescent="0.25">
      <c r="A706" s="113"/>
      <c r="B706" s="114"/>
      <c r="C706" s="115"/>
      <c r="D706" s="116" t="str">
        <f>IFERROR(+VLOOKUP(C706,[1]BASE!$Q$4:$R$241,2,0),"")</f>
        <v/>
      </c>
      <c r="E706" s="116" t="str">
        <f>IFERROR(+VLOOKUP(C706,[1]BASE!$H$4:$N$241,3,0),"")</f>
        <v/>
      </c>
      <c r="F706" s="116" t="str">
        <f>IFERROR(+VLOOKUP(C706,[1]BASE!$H$4:$N$241,4,0),"")</f>
        <v/>
      </c>
      <c r="G706" s="114"/>
      <c r="H706" s="117" t="str">
        <f>+IFERROR(VLOOKUP(G706,[1]BASE!$AL$4:$AM$31,2,0),"")</f>
        <v/>
      </c>
      <c r="I706" s="116" t="str">
        <f>IFERROR(+VLOOKUP(C706,[1]BASE!$AC$4:$AD$176,2,0),"")</f>
        <v/>
      </c>
      <c r="J706" s="115"/>
      <c r="K706" s="114"/>
      <c r="L706" s="116" t="str">
        <f t="shared" si="88"/>
        <v/>
      </c>
      <c r="M706" s="114"/>
      <c r="N706" s="114"/>
      <c r="O706" s="114"/>
      <c r="P706" s="114"/>
      <c r="Q706" s="114"/>
      <c r="R706" s="114"/>
      <c r="S706" s="114"/>
      <c r="T706" s="114"/>
      <c r="U706" s="114"/>
      <c r="V706" s="115"/>
      <c r="W706" s="114"/>
      <c r="X706" s="116" t="str">
        <f t="shared" si="89"/>
        <v/>
      </c>
      <c r="Y706" s="114"/>
      <c r="Z706" s="119"/>
      <c r="AA706" s="120" t="str">
        <f t="shared" si="90"/>
        <v/>
      </c>
      <c r="AB706" s="114"/>
      <c r="AC706" s="116" t="str">
        <f>IFERROR(+VLOOKUP(Z706,[1]BASE!$Z$4:$AA$246,2,0),"")</f>
        <v/>
      </c>
      <c r="AD706" s="121"/>
      <c r="AE706" s="121"/>
      <c r="AF706" s="122">
        <f t="shared" si="91"/>
        <v>0</v>
      </c>
      <c r="AG706" s="123"/>
      <c r="AH706" s="124">
        <v>0</v>
      </c>
      <c r="AI706" s="124">
        <v>0</v>
      </c>
      <c r="AJ706" s="124">
        <v>0</v>
      </c>
      <c r="AK706" s="124">
        <v>0</v>
      </c>
      <c r="AL706" s="124">
        <v>0</v>
      </c>
      <c r="AM706" s="124">
        <v>0</v>
      </c>
      <c r="AN706" s="124">
        <v>0</v>
      </c>
      <c r="AO706" s="124">
        <v>0</v>
      </c>
      <c r="AP706" s="124">
        <v>0</v>
      </c>
      <c r="AQ706" s="124">
        <v>0</v>
      </c>
      <c r="AR706" s="124">
        <v>0</v>
      </c>
      <c r="AS706" s="124">
        <v>0</v>
      </c>
      <c r="AT706" s="125">
        <f t="shared" si="92"/>
        <v>0</v>
      </c>
      <c r="AU706" s="125">
        <f t="shared" si="93"/>
        <v>0</v>
      </c>
      <c r="AV706" s="125">
        <f t="shared" si="94"/>
        <v>0</v>
      </c>
      <c r="AW706" s="125">
        <f t="shared" si="95"/>
        <v>0</v>
      </c>
    </row>
    <row r="707" spans="1:49" s="126" customFormat="1" ht="97.15" customHeight="1" x14ac:dyDescent="0.25">
      <c r="A707" s="113"/>
      <c r="B707" s="114"/>
      <c r="C707" s="115"/>
      <c r="D707" s="116" t="str">
        <f>IFERROR(+VLOOKUP(C707,[1]BASE!$Q$4:$R$241,2,0),"")</f>
        <v/>
      </c>
      <c r="E707" s="116" t="str">
        <f>IFERROR(+VLOOKUP(C707,[1]BASE!$H$4:$N$241,3,0),"")</f>
        <v/>
      </c>
      <c r="F707" s="116" t="str">
        <f>IFERROR(+VLOOKUP(C707,[1]BASE!$H$4:$N$241,4,0),"")</f>
        <v/>
      </c>
      <c r="G707" s="114"/>
      <c r="H707" s="117" t="str">
        <f>+IFERROR(VLOOKUP(G707,[1]BASE!$AL$4:$AM$31,2,0),"")</f>
        <v/>
      </c>
      <c r="I707" s="116" t="str">
        <f>IFERROR(+VLOOKUP(C707,[1]BASE!$AC$4:$AD$176,2,0),"")</f>
        <v/>
      </c>
      <c r="J707" s="115"/>
      <c r="K707" s="114"/>
      <c r="L707" s="116" t="str">
        <f t="shared" si="88"/>
        <v/>
      </c>
      <c r="M707" s="114"/>
      <c r="N707" s="114"/>
      <c r="O707" s="114"/>
      <c r="P707" s="114"/>
      <c r="Q707" s="114"/>
      <c r="R707" s="114"/>
      <c r="S707" s="114"/>
      <c r="T707" s="114"/>
      <c r="U707" s="114"/>
      <c r="V707" s="115"/>
      <c r="W707" s="114"/>
      <c r="X707" s="116" t="str">
        <f t="shared" si="89"/>
        <v/>
      </c>
      <c r="Y707" s="114"/>
      <c r="Z707" s="119"/>
      <c r="AA707" s="120" t="str">
        <f t="shared" si="90"/>
        <v/>
      </c>
      <c r="AB707" s="114"/>
      <c r="AC707" s="116" t="str">
        <f>IFERROR(+VLOOKUP(Z707,[1]BASE!$Z$4:$AA$246,2,0),"")</f>
        <v/>
      </c>
      <c r="AD707" s="121"/>
      <c r="AE707" s="121"/>
      <c r="AF707" s="122">
        <f t="shared" si="91"/>
        <v>0</v>
      </c>
      <c r="AG707" s="123"/>
      <c r="AH707" s="124">
        <v>0</v>
      </c>
      <c r="AI707" s="124">
        <v>0</v>
      </c>
      <c r="AJ707" s="124">
        <v>0</v>
      </c>
      <c r="AK707" s="124">
        <v>0</v>
      </c>
      <c r="AL707" s="124">
        <v>0</v>
      </c>
      <c r="AM707" s="124">
        <v>0</v>
      </c>
      <c r="AN707" s="124">
        <v>0</v>
      </c>
      <c r="AO707" s="124">
        <v>0</v>
      </c>
      <c r="AP707" s="124">
        <v>0</v>
      </c>
      <c r="AQ707" s="124">
        <v>0</v>
      </c>
      <c r="AR707" s="124">
        <v>0</v>
      </c>
      <c r="AS707" s="124">
        <v>0</v>
      </c>
      <c r="AT707" s="125">
        <f t="shared" si="92"/>
        <v>0</v>
      </c>
      <c r="AU707" s="125">
        <f t="shared" si="93"/>
        <v>0</v>
      </c>
      <c r="AV707" s="125">
        <f t="shared" si="94"/>
        <v>0</v>
      </c>
      <c r="AW707" s="125">
        <f t="shared" si="95"/>
        <v>0</v>
      </c>
    </row>
    <row r="708" spans="1:49" s="126" customFormat="1" ht="97.15" customHeight="1" x14ac:dyDescent="0.25">
      <c r="A708" s="113"/>
      <c r="B708" s="114"/>
      <c r="C708" s="115"/>
      <c r="D708" s="116" t="str">
        <f>IFERROR(+VLOOKUP(C708,[1]BASE!$Q$4:$R$241,2,0),"")</f>
        <v/>
      </c>
      <c r="E708" s="116" t="str">
        <f>IFERROR(+VLOOKUP(C708,[1]BASE!$H$4:$N$241,3,0),"")</f>
        <v/>
      </c>
      <c r="F708" s="116" t="str">
        <f>IFERROR(+VLOOKUP(C708,[1]BASE!$H$4:$N$241,4,0),"")</f>
        <v/>
      </c>
      <c r="G708" s="114"/>
      <c r="H708" s="117" t="str">
        <f>+IFERROR(VLOOKUP(G708,[1]BASE!$AL$4:$AM$31,2,0),"")</f>
        <v/>
      </c>
      <c r="I708" s="116" t="str">
        <f>IFERROR(+VLOOKUP(C708,[1]BASE!$AC$4:$AD$176,2,0),"")</f>
        <v/>
      </c>
      <c r="J708" s="115"/>
      <c r="K708" s="114"/>
      <c r="L708" s="116" t="str">
        <f t="shared" si="88"/>
        <v/>
      </c>
      <c r="M708" s="114"/>
      <c r="N708" s="114"/>
      <c r="O708" s="114"/>
      <c r="P708" s="114"/>
      <c r="Q708" s="114"/>
      <c r="R708" s="114"/>
      <c r="S708" s="114"/>
      <c r="T708" s="114"/>
      <c r="U708" s="114"/>
      <c r="V708" s="115"/>
      <c r="W708" s="114"/>
      <c r="X708" s="116" t="str">
        <f t="shared" si="89"/>
        <v/>
      </c>
      <c r="Y708" s="114"/>
      <c r="Z708" s="119"/>
      <c r="AA708" s="120" t="str">
        <f t="shared" si="90"/>
        <v/>
      </c>
      <c r="AB708" s="114"/>
      <c r="AC708" s="116" t="str">
        <f>IFERROR(+VLOOKUP(Z708,[1]BASE!$Z$4:$AA$246,2,0),"")</f>
        <v/>
      </c>
      <c r="AD708" s="121"/>
      <c r="AE708" s="121"/>
      <c r="AF708" s="122">
        <f t="shared" si="91"/>
        <v>0</v>
      </c>
      <c r="AG708" s="123"/>
      <c r="AH708" s="124">
        <v>0</v>
      </c>
      <c r="AI708" s="124">
        <v>0</v>
      </c>
      <c r="AJ708" s="124">
        <v>0</v>
      </c>
      <c r="AK708" s="124">
        <v>0</v>
      </c>
      <c r="AL708" s="124">
        <v>0</v>
      </c>
      <c r="AM708" s="124">
        <v>0</v>
      </c>
      <c r="AN708" s="124">
        <v>0</v>
      </c>
      <c r="AO708" s="124">
        <v>0</v>
      </c>
      <c r="AP708" s="124">
        <v>0</v>
      </c>
      <c r="AQ708" s="124">
        <v>0</v>
      </c>
      <c r="AR708" s="124">
        <v>0</v>
      </c>
      <c r="AS708" s="124">
        <v>0</v>
      </c>
      <c r="AT708" s="125">
        <f t="shared" si="92"/>
        <v>0</v>
      </c>
      <c r="AU708" s="125">
        <f t="shared" si="93"/>
        <v>0</v>
      </c>
      <c r="AV708" s="125">
        <f t="shared" si="94"/>
        <v>0</v>
      </c>
      <c r="AW708" s="125">
        <f t="shared" si="95"/>
        <v>0</v>
      </c>
    </row>
    <row r="709" spans="1:49" s="126" customFormat="1" ht="97.15" customHeight="1" x14ac:dyDescent="0.25">
      <c r="A709" s="113"/>
      <c r="B709" s="114"/>
      <c r="C709" s="115"/>
      <c r="D709" s="116" t="str">
        <f>IFERROR(+VLOOKUP(C709,[1]BASE!$Q$4:$R$241,2,0),"")</f>
        <v/>
      </c>
      <c r="E709" s="116" t="str">
        <f>IFERROR(+VLOOKUP(C709,[1]BASE!$H$4:$N$241,3,0),"")</f>
        <v/>
      </c>
      <c r="F709" s="116" t="str">
        <f>IFERROR(+VLOOKUP(C709,[1]BASE!$H$4:$N$241,4,0),"")</f>
        <v/>
      </c>
      <c r="G709" s="114"/>
      <c r="H709" s="117" t="str">
        <f>+IFERROR(VLOOKUP(G709,[1]BASE!$AL$4:$AM$31,2,0),"")</f>
        <v/>
      </c>
      <c r="I709" s="116" t="str">
        <f>IFERROR(+VLOOKUP(C709,[1]BASE!$AC$4:$AD$176,2,0),"")</f>
        <v/>
      </c>
      <c r="J709" s="115"/>
      <c r="K709" s="114"/>
      <c r="L709" s="116" t="str">
        <f t="shared" si="88"/>
        <v/>
      </c>
      <c r="M709" s="114"/>
      <c r="N709" s="114"/>
      <c r="O709" s="114"/>
      <c r="P709" s="114"/>
      <c r="Q709" s="114"/>
      <c r="R709" s="114"/>
      <c r="S709" s="114"/>
      <c r="T709" s="114"/>
      <c r="U709" s="114"/>
      <c r="V709" s="115"/>
      <c r="W709" s="114"/>
      <c r="X709" s="116" t="str">
        <f t="shared" si="89"/>
        <v/>
      </c>
      <c r="Y709" s="114"/>
      <c r="Z709" s="119"/>
      <c r="AA709" s="120" t="str">
        <f t="shared" si="90"/>
        <v/>
      </c>
      <c r="AB709" s="114"/>
      <c r="AC709" s="116" t="str">
        <f>IFERROR(+VLOOKUP(Z709,[1]BASE!$Z$4:$AA$246,2,0),"")</f>
        <v/>
      </c>
      <c r="AD709" s="121"/>
      <c r="AE709" s="121"/>
      <c r="AF709" s="122">
        <f t="shared" si="91"/>
        <v>0</v>
      </c>
      <c r="AG709" s="123"/>
      <c r="AH709" s="124">
        <v>0</v>
      </c>
      <c r="AI709" s="124">
        <v>0</v>
      </c>
      <c r="AJ709" s="124">
        <v>0</v>
      </c>
      <c r="AK709" s="124">
        <v>0</v>
      </c>
      <c r="AL709" s="124">
        <v>0</v>
      </c>
      <c r="AM709" s="124">
        <v>0</v>
      </c>
      <c r="AN709" s="124">
        <v>0</v>
      </c>
      <c r="AO709" s="124">
        <v>0</v>
      </c>
      <c r="AP709" s="124">
        <v>0</v>
      </c>
      <c r="AQ709" s="124">
        <v>0</v>
      </c>
      <c r="AR709" s="124">
        <v>0</v>
      </c>
      <c r="AS709" s="124">
        <v>0</v>
      </c>
      <c r="AT709" s="125">
        <f t="shared" si="92"/>
        <v>0</v>
      </c>
      <c r="AU709" s="125">
        <f t="shared" si="93"/>
        <v>0</v>
      </c>
      <c r="AV709" s="125">
        <f t="shared" si="94"/>
        <v>0</v>
      </c>
      <c r="AW709" s="125">
        <f t="shared" si="95"/>
        <v>0</v>
      </c>
    </row>
    <row r="710" spans="1:49" s="126" customFormat="1" ht="97.15" customHeight="1" x14ac:dyDescent="0.25">
      <c r="A710" s="113"/>
      <c r="B710" s="114"/>
      <c r="C710" s="115"/>
      <c r="D710" s="116" t="str">
        <f>IFERROR(+VLOOKUP(C710,[1]BASE!$Q$4:$R$241,2,0),"")</f>
        <v/>
      </c>
      <c r="E710" s="116" t="str">
        <f>IFERROR(+VLOOKUP(C710,[1]BASE!$H$4:$N$241,3,0),"")</f>
        <v/>
      </c>
      <c r="F710" s="116" t="str">
        <f>IFERROR(+VLOOKUP(C710,[1]BASE!$H$4:$N$241,4,0),"")</f>
        <v/>
      </c>
      <c r="G710" s="114"/>
      <c r="H710" s="117" t="str">
        <f>+IFERROR(VLOOKUP(G710,[1]BASE!$AL$4:$AM$31,2,0),"")</f>
        <v/>
      </c>
      <c r="I710" s="116" t="str">
        <f>IFERROR(+VLOOKUP(C710,[1]BASE!$AC$4:$AD$176,2,0),"")</f>
        <v/>
      </c>
      <c r="J710" s="115"/>
      <c r="K710" s="114"/>
      <c r="L710" s="116" t="str">
        <f t="shared" si="88"/>
        <v/>
      </c>
      <c r="M710" s="114"/>
      <c r="N710" s="114"/>
      <c r="O710" s="114"/>
      <c r="P710" s="114"/>
      <c r="Q710" s="114"/>
      <c r="R710" s="114"/>
      <c r="S710" s="114"/>
      <c r="T710" s="114"/>
      <c r="U710" s="114"/>
      <c r="V710" s="115"/>
      <c r="W710" s="114"/>
      <c r="X710" s="116" t="str">
        <f t="shared" si="89"/>
        <v/>
      </c>
      <c r="Y710" s="114"/>
      <c r="Z710" s="119"/>
      <c r="AA710" s="120" t="str">
        <f t="shared" si="90"/>
        <v/>
      </c>
      <c r="AB710" s="114"/>
      <c r="AC710" s="116" t="str">
        <f>IFERROR(+VLOOKUP(Z710,[1]BASE!$Z$4:$AA$246,2,0),"")</f>
        <v/>
      </c>
      <c r="AD710" s="121"/>
      <c r="AE710" s="121"/>
      <c r="AF710" s="122">
        <f t="shared" si="91"/>
        <v>0</v>
      </c>
      <c r="AG710" s="123"/>
      <c r="AH710" s="124">
        <v>0</v>
      </c>
      <c r="AI710" s="124">
        <v>0</v>
      </c>
      <c r="AJ710" s="124">
        <v>0</v>
      </c>
      <c r="AK710" s="124">
        <v>0</v>
      </c>
      <c r="AL710" s="124">
        <v>0</v>
      </c>
      <c r="AM710" s="124">
        <v>0</v>
      </c>
      <c r="AN710" s="124">
        <v>0</v>
      </c>
      <c r="AO710" s="124">
        <v>0</v>
      </c>
      <c r="AP710" s="124">
        <v>0</v>
      </c>
      <c r="AQ710" s="124">
        <v>0</v>
      </c>
      <c r="AR710" s="124">
        <v>0</v>
      </c>
      <c r="AS710" s="124">
        <v>0</v>
      </c>
      <c r="AT710" s="125">
        <f t="shared" si="92"/>
        <v>0</v>
      </c>
      <c r="AU710" s="125">
        <f t="shared" si="93"/>
        <v>0</v>
      </c>
      <c r="AV710" s="125">
        <f t="shared" si="94"/>
        <v>0</v>
      </c>
      <c r="AW710" s="125">
        <f t="shared" si="95"/>
        <v>0</v>
      </c>
    </row>
    <row r="711" spans="1:49" s="126" customFormat="1" ht="97.15" customHeight="1" x14ac:dyDescent="0.25">
      <c r="A711" s="113"/>
      <c r="B711" s="114"/>
      <c r="C711" s="115"/>
      <c r="D711" s="116" t="str">
        <f>IFERROR(+VLOOKUP(C711,[1]BASE!$Q$4:$R$241,2,0),"")</f>
        <v/>
      </c>
      <c r="E711" s="116" t="str">
        <f>IFERROR(+VLOOKUP(C711,[1]BASE!$H$4:$N$241,3,0),"")</f>
        <v/>
      </c>
      <c r="F711" s="116" t="str">
        <f>IFERROR(+VLOOKUP(C711,[1]BASE!$H$4:$N$241,4,0),"")</f>
        <v/>
      </c>
      <c r="G711" s="114"/>
      <c r="H711" s="117" t="str">
        <f>+IFERROR(VLOOKUP(G711,[1]BASE!$AL$4:$AM$31,2,0),"")</f>
        <v/>
      </c>
      <c r="I711" s="116" t="str">
        <f>IFERROR(+VLOOKUP(C711,[1]BASE!$AC$4:$AD$176,2,0),"")</f>
        <v/>
      </c>
      <c r="J711" s="115"/>
      <c r="K711" s="114"/>
      <c r="L711" s="116" t="str">
        <f t="shared" si="88"/>
        <v/>
      </c>
      <c r="M711" s="114"/>
      <c r="N711" s="114"/>
      <c r="O711" s="114"/>
      <c r="P711" s="114"/>
      <c r="Q711" s="114"/>
      <c r="R711" s="114"/>
      <c r="S711" s="114"/>
      <c r="T711" s="114"/>
      <c r="U711" s="114"/>
      <c r="V711" s="115"/>
      <c r="W711" s="114"/>
      <c r="X711" s="116" t="str">
        <f t="shared" si="89"/>
        <v/>
      </c>
      <c r="Y711" s="114"/>
      <c r="Z711" s="119"/>
      <c r="AA711" s="120" t="str">
        <f t="shared" si="90"/>
        <v/>
      </c>
      <c r="AB711" s="114"/>
      <c r="AC711" s="116" t="str">
        <f>IFERROR(+VLOOKUP(Z711,[1]BASE!$Z$4:$AA$246,2,0),"")</f>
        <v/>
      </c>
      <c r="AD711" s="121"/>
      <c r="AE711" s="121"/>
      <c r="AF711" s="122">
        <f t="shared" si="91"/>
        <v>0</v>
      </c>
      <c r="AG711" s="123"/>
      <c r="AH711" s="124">
        <v>0</v>
      </c>
      <c r="AI711" s="124">
        <v>0</v>
      </c>
      <c r="AJ711" s="124">
        <v>0</v>
      </c>
      <c r="AK711" s="124">
        <v>0</v>
      </c>
      <c r="AL711" s="124">
        <v>0</v>
      </c>
      <c r="AM711" s="124">
        <v>0</v>
      </c>
      <c r="AN711" s="124">
        <v>0</v>
      </c>
      <c r="AO711" s="124">
        <v>0</v>
      </c>
      <c r="AP711" s="124">
        <v>0</v>
      </c>
      <c r="AQ711" s="124">
        <v>0</v>
      </c>
      <c r="AR711" s="124">
        <v>0</v>
      </c>
      <c r="AS711" s="124">
        <v>0</v>
      </c>
      <c r="AT711" s="125">
        <f t="shared" si="92"/>
        <v>0</v>
      </c>
      <c r="AU711" s="125">
        <f t="shared" si="93"/>
        <v>0</v>
      </c>
      <c r="AV711" s="125">
        <f t="shared" si="94"/>
        <v>0</v>
      </c>
      <c r="AW711" s="125">
        <f t="shared" si="95"/>
        <v>0</v>
      </c>
    </row>
    <row r="712" spans="1:49" s="126" customFormat="1" ht="97.15" customHeight="1" x14ac:dyDescent="0.25">
      <c r="A712" s="113"/>
      <c r="B712" s="114"/>
      <c r="C712" s="115"/>
      <c r="D712" s="116" t="str">
        <f>IFERROR(+VLOOKUP(C712,[1]BASE!$Q$4:$R$241,2,0),"")</f>
        <v/>
      </c>
      <c r="E712" s="116" t="str">
        <f>IFERROR(+VLOOKUP(C712,[1]BASE!$H$4:$N$241,3,0),"")</f>
        <v/>
      </c>
      <c r="F712" s="116" t="str">
        <f>IFERROR(+VLOOKUP(C712,[1]BASE!$H$4:$N$241,4,0),"")</f>
        <v/>
      </c>
      <c r="G712" s="114"/>
      <c r="H712" s="117" t="str">
        <f>+IFERROR(VLOOKUP(G712,[1]BASE!$AL$4:$AM$31,2,0),"")</f>
        <v/>
      </c>
      <c r="I712" s="116" t="str">
        <f>IFERROR(+VLOOKUP(C712,[1]BASE!$AC$4:$AD$176,2,0),"")</f>
        <v/>
      </c>
      <c r="J712" s="115"/>
      <c r="K712" s="114"/>
      <c r="L712" s="116" t="str">
        <f t="shared" si="88"/>
        <v/>
      </c>
      <c r="M712" s="114"/>
      <c r="N712" s="114"/>
      <c r="O712" s="114"/>
      <c r="P712" s="114"/>
      <c r="Q712" s="114"/>
      <c r="R712" s="114"/>
      <c r="S712" s="114"/>
      <c r="T712" s="114"/>
      <c r="U712" s="114"/>
      <c r="V712" s="115"/>
      <c r="W712" s="114"/>
      <c r="X712" s="116" t="str">
        <f t="shared" si="89"/>
        <v/>
      </c>
      <c r="Y712" s="114"/>
      <c r="Z712" s="119"/>
      <c r="AA712" s="120" t="str">
        <f t="shared" si="90"/>
        <v/>
      </c>
      <c r="AB712" s="114"/>
      <c r="AC712" s="116" t="str">
        <f>IFERROR(+VLOOKUP(Z712,[1]BASE!$Z$4:$AA$246,2,0),"")</f>
        <v/>
      </c>
      <c r="AD712" s="121"/>
      <c r="AE712" s="121"/>
      <c r="AF712" s="122">
        <f t="shared" si="91"/>
        <v>0</v>
      </c>
      <c r="AG712" s="123"/>
      <c r="AH712" s="124">
        <v>0</v>
      </c>
      <c r="AI712" s="124">
        <v>0</v>
      </c>
      <c r="AJ712" s="124">
        <v>0</v>
      </c>
      <c r="AK712" s="124">
        <v>0</v>
      </c>
      <c r="AL712" s="124">
        <v>0</v>
      </c>
      <c r="AM712" s="124">
        <v>0</v>
      </c>
      <c r="AN712" s="124">
        <v>0</v>
      </c>
      <c r="AO712" s="124">
        <v>0</v>
      </c>
      <c r="AP712" s="124">
        <v>0</v>
      </c>
      <c r="AQ712" s="124">
        <v>0</v>
      </c>
      <c r="AR712" s="124">
        <v>0</v>
      </c>
      <c r="AS712" s="124">
        <v>0</v>
      </c>
      <c r="AT712" s="125">
        <f t="shared" si="92"/>
        <v>0</v>
      </c>
      <c r="AU712" s="125">
        <f t="shared" si="93"/>
        <v>0</v>
      </c>
      <c r="AV712" s="125">
        <f t="shared" si="94"/>
        <v>0</v>
      </c>
      <c r="AW712" s="125">
        <f t="shared" si="95"/>
        <v>0</v>
      </c>
    </row>
    <row r="713" spans="1:49" s="126" customFormat="1" ht="97.15" customHeight="1" x14ac:dyDescent="0.25">
      <c r="A713" s="113"/>
      <c r="B713" s="114"/>
      <c r="C713" s="115"/>
      <c r="D713" s="116" t="str">
        <f>IFERROR(+VLOOKUP(C713,[1]BASE!$Q$4:$R$241,2,0),"")</f>
        <v/>
      </c>
      <c r="E713" s="116" t="str">
        <f>IFERROR(+VLOOKUP(C713,[1]BASE!$H$4:$N$241,3,0),"")</f>
        <v/>
      </c>
      <c r="F713" s="116" t="str">
        <f>IFERROR(+VLOOKUP(C713,[1]BASE!$H$4:$N$241,4,0),"")</f>
        <v/>
      </c>
      <c r="G713" s="114"/>
      <c r="H713" s="117" t="str">
        <f>+IFERROR(VLOOKUP(G713,[1]BASE!$AL$4:$AM$31,2,0),"")</f>
        <v/>
      </c>
      <c r="I713" s="116" t="str">
        <f>IFERROR(+VLOOKUP(C713,[1]BASE!$AC$4:$AD$176,2,0),"")</f>
        <v/>
      </c>
      <c r="J713" s="115"/>
      <c r="K713" s="114"/>
      <c r="L713" s="116" t="str">
        <f t="shared" si="88"/>
        <v/>
      </c>
      <c r="M713" s="114"/>
      <c r="N713" s="114"/>
      <c r="O713" s="114"/>
      <c r="P713" s="114"/>
      <c r="Q713" s="114"/>
      <c r="R713" s="114"/>
      <c r="S713" s="114"/>
      <c r="T713" s="114"/>
      <c r="U713" s="114"/>
      <c r="V713" s="115"/>
      <c r="W713" s="114"/>
      <c r="X713" s="116" t="str">
        <f t="shared" si="89"/>
        <v/>
      </c>
      <c r="Y713" s="114"/>
      <c r="Z713" s="119"/>
      <c r="AA713" s="120" t="str">
        <f t="shared" si="90"/>
        <v/>
      </c>
      <c r="AB713" s="114"/>
      <c r="AC713" s="116" t="str">
        <f>IFERROR(+VLOOKUP(Z713,[1]BASE!$Z$4:$AA$246,2,0),"")</f>
        <v/>
      </c>
      <c r="AD713" s="121"/>
      <c r="AE713" s="121"/>
      <c r="AF713" s="122">
        <f t="shared" si="91"/>
        <v>0</v>
      </c>
      <c r="AG713" s="123"/>
      <c r="AH713" s="124">
        <v>0</v>
      </c>
      <c r="AI713" s="124">
        <v>0</v>
      </c>
      <c r="AJ713" s="124">
        <v>0</v>
      </c>
      <c r="AK713" s="124">
        <v>0</v>
      </c>
      <c r="AL713" s="124">
        <v>0</v>
      </c>
      <c r="AM713" s="124">
        <v>0</v>
      </c>
      <c r="AN713" s="124">
        <v>0</v>
      </c>
      <c r="AO713" s="124">
        <v>0</v>
      </c>
      <c r="AP713" s="124">
        <v>0</v>
      </c>
      <c r="AQ713" s="124">
        <v>0</v>
      </c>
      <c r="AR713" s="124">
        <v>0</v>
      </c>
      <c r="AS713" s="124">
        <v>0</v>
      </c>
      <c r="AT713" s="125">
        <f t="shared" si="92"/>
        <v>0</v>
      </c>
      <c r="AU713" s="125">
        <f t="shared" si="93"/>
        <v>0</v>
      </c>
      <c r="AV713" s="125">
        <f t="shared" si="94"/>
        <v>0</v>
      </c>
      <c r="AW713" s="125">
        <f t="shared" si="95"/>
        <v>0</v>
      </c>
    </row>
    <row r="714" spans="1:49" s="126" customFormat="1" ht="97.15" customHeight="1" x14ac:dyDescent="0.25">
      <c r="A714" s="113"/>
      <c r="B714" s="114"/>
      <c r="C714" s="115"/>
      <c r="D714" s="116" t="str">
        <f>IFERROR(+VLOOKUP(C714,[1]BASE!$Q$4:$R$241,2,0),"")</f>
        <v/>
      </c>
      <c r="E714" s="116" t="str">
        <f>IFERROR(+VLOOKUP(C714,[1]BASE!$H$4:$N$241,3,0),"")</f>
        <v/>
      </c>
      <c r="F714" s="116" t="str">
        <f>IFERROR(+VLOOKUP(C714,[1]BASE!$H$4:$N$241,4,0),"")</f>
        <v/>
      </c>
      <c r="G714" s="114"/>
      <c r="H714" s="117" t="str">
        <f>+IFERROR(VLOOKUP(G714,[1]BASE!$AL$4:$AM$31,2,0),"")</f>
        <v/>
      </c>
      <c r="I714" s="116" t="str">
        <f>IFERROR(+VLOOKUP(C714,[1]BASE!$AC$4:$AD$176,2,0),"")</f>
        <v/>
      </c>
      <c r="J714" s="115"/>
      <c r="K714" s="114"/>
      <c r="L714" s="116" t="str">
        <f t="shared" si="88"/>
        <v/>
      </c>
      <c r="M714" s="114"/>
      <c r="N714" s="114"/>
      <c r="O714" s="114"/>
      <c r="P714" s="114"/>
      <c r="Q714" s="114"/>
      <c r="R714" s="114"/>
      <c r="S714" s="114"/>
      <c r="T714" s="114"/>
      <c r="U714" s="114"/>
      <c r="V714" s="115"/>
      <c r="W714" s="114"/>
      <c r="X714" s="116" t="str">
        <f t="shared" si="89"/>
        <v/>
      </c>
      <c r="Y714" s="114"/>
      <c r="Z714" s="119"/>
      <c r="AA714" s="120" t="str">
        <f t="shared" si="90"/>
        <v/>
      </c>
      <c r="AB714" s="114"/>
      <c r="AC714" s="116" t="str">
        <f>IFERROR(+VLOOKUP(Z714,[1]BASE!$Z$4:$AA$246,2,0),"")</f>
        <v/>
      </c>
      <c r="AD714" s="121"/>
      <c r="AE714" s="121"/>
      <c r="AF714" s="122">
        <f t="shared" si="91"/>
        <v>0</v>
      </c>
      <c r="AG714" s="123"/>
      <c r="AH714" s="124">
        <v>0</v>
      </c>
      <c r="AI714" s="124">
        <v>0</v>
      </c>
      <c r="AJ714" s="124">
        <v>0</v>
      </c>
      <c r="AK714" s="124">
        <v>0</v>
      </c>
      <c r="AL714" s="124">
        <v>0</v>
      </c>
      <c r="AM714" s="124">
        <v>0</v>
      </c>
      <c r="AN714" s="124">
        <v>0</v>
      </c>
      <c r="AO714" s="124">
        <v>0</v>
      </c>
      <c r="AP714" s="124">
        <v>0</v>
      </c>
      <c r="AQ714" s="124">
        <v>0</v>
      </c>
      <c r="AR714" s="124">
        <v>0</v>
      </c>
      <c r="AS714" s="124">
        <v>0</v>
      </c>
      <c r="AT714" s="125">
        <f t="shared" si="92"/>
        <v>0</v>
      </c>
      <c r="AU714" s="125">
        <f t="shared" si="93"/>
        <v>0</v>
      </c>
      <c r="AV714" s="125">
        <f t="shared" si="94"/>
        <v>0</v>
      </c>
      <c r="AW714" s="125">
        <f t="shared" si="95"/>
        <v>0</v>
      </c>
    </row>
    <row r="715" spans="1:49" s="126" customFormat="1" ht="97.15" customHeight="1" x14ac:dyDescent="0.25">
      <c r="A715" s="113"/>
      <c r="B715" s="114"/>
      <c r="C715" s="115"/>
      <c r="D715" s="116" t="str">
        <f>IFERROR(+VLOOKUP(C715,[1]BASE!$Q$4:$R$241,2,0),"")</f>
        <v/>
      </c>
      <c r="E715" s="116" t="str">
        <f>IFERROR(+VLOOKUP(C715,[1]BASE!$H$4:$N$241,3,0),"")</f>
        <v/>
      </c>
      <c r="F715" s="116" t="str">
        <f>IFERROR(+VLOOKUP(C715,[1]BASE!$H$4:$N$241,4,0),"")</f>
        <v/>
      </c>
      <c r="G715" s="114"/>
      <c r="H715" s="117" t="str">
        <f>+IFERROR(VLOOKUP(G715,[1]BASE!$AL$4:$AM$31,2,0),"")</f>
        <v/>
      </c>
      <c r="I715" s="116" t="str">
        <f>IFERROR(+VLOOKUP(C715,[1]BASE!$AC$4:$AD$176,2,0),"")</f>
        <v/>
      </c>
      <c r="J715" s="115"/>
      <c r="K715" s="114"/>
      <c r="L715" s="116" t="str">
        <f t="shared" si="88"/>
        <v/>
      </c>
      <c r="M715" s="114"/>
      <c r="N715" s="114"/>
      <c r="O715" s="114"/>
      <c r="P715" s="114"/>
      <c r="Q715" s="114"/>
      <c r="R715" s="114"/>
      <c r="S715" s="114"/>
      <c r="T715" s="114"/>
      <c r="U715" s="114"/>
      <c r="V715" s="115"/>
      <c r="W715" s="114"/>
      <c r="X715" s="116" t="str">
        <f t="shared" si="89"/>
        <v/>
      </c>
      <c r="Y715" s="114"/>
      <c r="Z715" s="119"/>
      <c r="AA715" s="120" t="str">
        <f t="shared" si="90"/>
        <v/>
      </c>
      <c r="AB715" s="114"/>
      <c r="AC715" s="116" t="str">
        <f>IFERROR(+VLOOKUP(Z715,[1]BASE!$Z$4:$AA$246,2,0),"")</f>
        <v/>
      </c>
      <c r="AD715" s="121"/>
      <c r="AE715" s="121"/>
      <c r="AF715" s="122">
        <f t="shared" si="91"/>
        <v>0</v>
      </c>
      <c r="AG715" s="123"/>
      <c r="AH715" s="124">
        <v>0</v>
      </c>
      <c r="AI715" s="124">
        <v>0</v>
      </c>
      <c r="AJ715" s="124">
        <v>0</v>
      </c>
      <c r="AK715" s="124">
        <v>0</v>
      </c>
      <c r="AL715" s="124">
        <v>0</v>
      </c>
      <c r="AM715" s="124">
        <v>0</v>
      </c>
      <c r="AN715" s="124">
        <v>0</v>
      </c>
      <c r="AO715" s="124">
        <v>0</v>
      </c>
      <c r="AP715" s="124">
        <v>0</v>
      </c>
      <c r="AQ715" s="124">
        <v>0</v>
      </c>
      <c r="AR715" s="124">
        <v>0</v>
      </c>
      <c r="AS715" s="124">
        <v>0</v>
      </c>
      <c r="AT715" s="125">
        <f t="shared" si="92"/>
        <v>0</v>
      </c>
      <c r="AU715" s="125">
        <f t="shared" si="93"/>
        <v>0</v>
      </c>
      <c r="AV715" s="125">
        <f t="shared" si="94"/>
        <v>0</v>
      </c>
      <c r="AW715" s="125">
        <f t="shared" si="95"/>
        <v>0</v>
      </c>
    </row>
    <row r="716" spans="1:49" s="126" customFormat="1" ht="97.15" customHeight="1" x14ac:dyDescent="0.25">
      <c r="A716" s="113"/>
      <c r="B716" s="114"/>
      <c r="C716" s="115"/>
      <c r="D716" s="116" t="str">
        <f>IFERROR(+VLOOKUP(C716,[1]BASE!$Q$4:$R$241,2,0),"")</f>
        <v/>
      </c>
      <c r="E716" s="116" t="str">
        <f>IFERROR(+VLOOKUP(C716,[1]BASE!$H$4:$N$241,3,0),"")</f>
        <v/>
      </c>
      <c r="F716" s="116" t="str">
        <f>IFERROR(+VLOOKUP(C716,[1]BASE!$H$4:$N$241,4,0),"")</f>
        <v/>
      </c>
      <c r="G716" s="114"/>
      <c r="H716" s="117" t="str">
        <f>+IFERROR(VLOOKUP(G716,[1]BASE!$AL$4:$AM$31,2,0),"")</f>
        <v/>
      </c>
      <c r="I716" s="116" t="str">
        <f>IFERROR(+VLOOKUP(C716,[1]BASE!$AC$4:$AD$176,2,0),"")</f>
        <v/>
      </c>
      <c r="J716" s="115"/>
      <c r="K716" s="114"/>
      <c r="L716" s="116" t="str">
        <f t="shared" si="88"/>
        <v/>
      </c>
      <c r="M716" s="114"/>
      <c r="N716" s="114"/>
      <c r="O716" s="114"/>
      <c r="P716" s="114"/>
      <c r="Q716" s="114"/>
      <c r="R716" s="114"/>
      <c r="S716" s="114"/>
      <c r="T716" s="114"/>
      <c r="U716" s="114"/>
      <c r="V716" s="115"/>
      <c r="W716" s="114"/>
      <c r="X716" s="116" t="str">
        <f t="shared" si="89"/>
        <v/>
      </c>
      <c r="Y716" s="114"/>
      <c r="Z716" s="119"/>
      <c r="AA716" s="120" t="str">
        <f t="shared" si="90"/>
        <v/>
      </c>
      <c r="AB716" s="114"/>
      <c r="AC716" s="116" t="str">
        <f>IFERROR(+VLOOKUP(Z716,[1]BASE!$Z$4:$AA$246,2,0),"")</f>
        <v/>
      </c>
      <c r="AD716" s="121"/>
      <c r="AE716" s="121"/>
      <c r="AF716" s="122">
        <f t="shared" si="91"/>
        <v>0</v>
      </c>
      <c r="AG716" s="123"/>
      <c r="AH716" s="124">
        <v>0</v>
      </c>
      <c r="AI716" s="124">
        <v>0</v>
      </c>
      <c r="AJ716" s="124">
        <v>0</v>
      </c>
      <c r="AK716" s="124">
        <v>0</v>
      </c>
      <c r="AL716" s="124">
        <v>0</v>
      </c>
      <c r="AM716" s="124">
        <v>0</v>
      </c>
      <c r="AN716" s="124">
        <v>0</v>
      </c>
      <c r="AO716" s="124">
        <v>0</v>
      </c>
      <c r="AP716" s="124">
        <v>0</v>
      </c>
      <c r="AQ716" s="124">
        <v>0</v>
      </c>
      <c r="AR716" s="124">
        <v>0</v>
      </c>
      <c r="AS716" s="124">
        <v>0</v>
      </c>
      <c r="AT716" s="125">
        <f t="shared" si="92"/>
        <v>0</v>
      </c>
      <c r="AU716" s="125">
        <f t="shared" si="93"/>
        <v>0</v>
      </c>
      <c r="AV716" s="125">
        <f t="shared" si="94"/>
        <v>0</v>
      </c>
      <c r="AW716" s="125">
        <f t="shared" si="95"/>
        <v>0</v>
      </c>
    </row>
    <row r="717" spans="1:49" s="126" customFormat="1" ht="97.15" customHeight="1" x14ac:dyDescent="0.25">
      <c r="A717" s="113"/>
      <c r="B717" s="114"/>
      <c r="C717" s="115"/>
      <c r="D717" s="116" t="str">
        <f>IFERROR(+VLOOKUP(C717,[1]BASE!$Q$4:$R$241,2,0),"")</f>
        <v/>
      </c>
      <c r="E717" s="116" t="str">
        <f>IFERROR(+VLOOKUP(C717,[1]BASE!$H$4:$N$241,3,0),"")</f>
        <v/>
      </c>
      <c r="F717" s="116" t="str">
        <f>IFERROR(+VLOOKUP(C717,[1]BASE!$H$4:$N$241,4,0),"")</f>
        <v/>
      </c>
      <c r="G717" s="114"/>
      <c r="H717" s="117" t="str">
        <f>+IFERROR(VLOOKUP(G717,[1]BASE!$AL$4:$AM$31,2,0),"")</f>
        <v/>
      </c>
      <c r="I717" s="116" t="str">
        <f>IFERROR(+VLOOKUP(C717,[1]BASE!$AC$4:$AD$176,2,0),"")</f>
        <v/>
      </c>
      <c r="J717" s="115"/>
      <c r="K717" s="114"/>
      <c r="L717" s="116" t="str">
        <f t="shared" si="88"/>
        <v/>
      </c>
      <c r="M717" s="114"/>
      <c r="N717" s="114"/>
      <c r="O717" s="114"/>
      <c r="P717" s="114"/>
      <c r="Q717" s="114"/>
      <c r="R717" s="114"/>
      <c r="S717" s="114"/>
      <c r="T717" s="114"/>
      <c r="U717" s="114"/>
      <c r="V717" s="115"/>
      <c r="W717" s="114"/>
      <c r="X717" s="116" t="str">
        <f t="shared" si="89"/>
        <v/>
      </c>
      <c r="Y717" s="114"/>
      <c r="Z717" s="119"/>
      <c r="AA717" s="120" t="str">
        <f t="shared" si="90"/>
        <v/>
      </c>
      <c r="AB717" s="114"/>
      <c r="AC717" s="116" t="str">
        <f>IFERROR(+VLOOKUP(Z717,[1]BASE!$Z$4:$AA$246,2,0),"")</f>
        <v/>
      </c>
      <c r="AD717" s="121"/>
      <c r="AE717" s="121"/>
      <c r="AF717" s="122">
        <f t="shared" si="91"/>
        <v>0</v>
      </c>
      <c r="AG717" s="123"/>
      <c r="AH717" s="124">
        <v>0</v>
      </c>
      <c r="AI717" s="124">
        <v>0</v>
      </c>
      <c r="AJ717" s="124">
        <v>0</v>
      </c>
      <c r="AK717" s="124">
        <v>0</v>
      </c>
      <c r="AL717" s="124">
        <v>0</v>
      </c>
      <c r="AM717" s="124">
        <v>0</v>
      </c>
      <c r="AN717" s="124">
        <v>0</v>
      </c>
      <c r="AO717" s="124">
        <v>0</v>
      </c>
      <c r="AP717" s="124">
        <v>0</v>
      </c>
      <c r="AQ717" s="124">
        <v>0</v>
      </c>
      <c r="AR717" s="124">
        <v>0</v>
      </c>
      <c r="AS717" s="124">
        <v>0</v>
      </c>
      <c r="AT717" s="125">
        <f t="shared" si="92"/>
        <v>0</v>
      </c>
      <c r="AU717" s="125">
        <f t="shared" si="93"/>
        <v>0</v>
      </c>
      <c r="AV717" s="125">
        <f t="shared" si="94"/>
        <v>0</v>
      </c>
      <c r="AW717" s="125">
        <f t="shared" si="95"/>
        <v>0</v>
      </c>
    </row>
    <row r="718" spans="1:49" s="126" customFormat="1" ht="97.15" customHeight="1" x14ac:dyDescent="0.25">
      <c r="A718" s="113"/>
      <c r="B718" s="114"/>
      <c r="C718" s="115"/>
      <c r="D718" s="116" t="str">
        <f>IFERROR(+VLOOKUP(C718,[1]BASE!$Q$4:$R$241,2,0),"")</f>
        <v/>
      </c>
      <c r="E718" s="116" t="str">
        <f>IFERROR(+VLOOKUP(C718,[1]BASE!$H$4:$N$241,3,0),"")</f>
        <v/>
      </c>
      <c r="F718" s="116" t="str">
        <f>IFERROR(+VLOOKUP(C718,[1]BASE!$H$4:$N$241,4,0),"")</f>
        <v/>
      </c>
      <c r="G718" s="114"/>
      <c r="H718" s="117" t="str">
        <f>+IFERROR(VLOOKUP(G718,[1]BASE!$AL$4:$AM$31,2,0),"")</f>
        <v/>
      </c>
      <c r="I718" s="116" t="str">
        <f>IFERROR(+VLOOKUP(C718,[1]BASE!$AC$4:$AD$176,2,0),"")</f>
        <v/>
      </c>
      <c r="J718" s="115"/>
      <c r="K718" s="114"/>
      <c r="L718" s="116" t="str">
        <f t="shared" si="88"/>
        <v/>
      </c>
      <c r="M718" s="114"/>
      <c r="N718" s="114"/>
      <c r="O718" s="114"/>
      <c r="P718" s="114"/>
      <c r="Q718" s="114"/>
      <c r="R718" s="114"/>
      <c r="S718" s="114"/>
      <c r="T718" s="114"/>
      <c r="U718" s="114"/>
      <c r="V718" s="115"/>
      <c r="W718" s="114"/>
      <c r="X718" s="116" t="str">
        <f t="shared" si="89"/>
        <v/>
      </c>
      <c r="Y718" s="114"/>
      <c r="Z718" s="119"/>
      <c r="AA718" s="120" t="str">
        <f t="shared" si="90"/>
        <v/>
      </c>
      <c r="AB718" s="114"/>
      <c r="AC718" s="116" t="str">
        <f>IFERROR(+VLOOKUP(Z718,[1]BASE!$Z$4:$AA$246,2,0),"")</f>
        <v/>
      </c>
      <c r="AD718" s="121"/>
      <c r="AE718" s="121"/>
      <c r="AF718" s="122">
        <f t="shared" si="91"/>
        <v>0</v>
      </c>
      <c r="AG718" s="123"/>
      <c r="AH718" s="124">
        <v>0</v>
      </c>
      <c r="AI718" s="124">
        <v>0</v>
      </c>
      <c r="AJ718" s="124">
        <v>0</v>
      </c>
      <c r="AK718" s="124">
        <v>0</v>
      </c>
      <c r="AL718" s="124">
        <v>0</v>
      </c>
      <c r="AM718" s="124">
        <v>0</v>
      </c>
      <c r="AN718" s="124">
        <v>0</v>
      </c>
      <c r="AO718" s="124">
        <v>0</v>
      </c>
      <c r="AP718" s="124">
        <v>0</v>
      </c>
      <c r="AQ718" s="124">
        <v>0</v>
      </c>
      <c r="AR718" s="124">
        <v>0</v>
      </c>
      <c r="AS718" s="124">
        <v>0</v>
      </c>
      <c r="AT718" s="125">
        <f t="shared" si="92"/>
        <v>0</v>
      </c>
      <c r="AU718" s="125">
        <f t="shared" si="93"/>
        <v>0</v>
      </c>
      <c r="AV718" s="125">
        <f t="shared" si="94"/>
        <v>0</v>
      </c>
      <c r="AW718" s="125">
        <f t="shared" si="95"/>
        <v>0</v>
      </c>
    </row>
    <row r="719" spans="1:49" s="126" customFormat="1" ht="97.15" customHeight="1" x14ac:dyDescent="0.25">
      <c r="A719" s="113"/>
      <c r="B719" s="114"/>
      <c r="C719" s="115"/>
      <c r="D719" s="116" t="str">
        <f>IFERROR(+VLOOKUP(C719,[1]BASE!$Q$4:$R$241,2,0),"")</f>
        <v/>
      </c>
      <c r="E719" s="116" t="str">
        <f>IFERROR(+VLOOKUP(C719,[1]BASE!$H$4:$N$241,3,0),"")</f>
        <v/>
      </c>
      <c r="F719" s="116" t="str">
        <f>IFERROR(+VLOOKUP(C719,[1]BASE!$H$4:$N$241,4,0),"")</f>
        <v/>
      </c>
      <c r="G719" s="114"/>
      <c r="H719" s="117" t="str">
        <f>+IFERROR(VLOOKUP(G719,[1]BASE!$AL$4:$AM$31,2,0),"")</f>
        <v/>
      </c>
      <c r="I719" s="116" t="str">
        <f>IFERROR(+VLOOKUP(C719,[1]BASE!$AC$4:$AD$176,2,0),"")</f>
        <v/>
      </c>
      <c r="J719" s="115"/>
      <c r="K719" s="114"/>
      <c r="L719" s="116" t="str">
        <f t="shared" si="88"/>
        <v/>
      </c>
      <c r="M719" s="114"/>
      <c r="N719" s="114"/>
      <c r="O719" s="114"/>
      <c r="P719" s="114"/>
      <c r="Q719" s="114"/>
      <c r="R719" s="114"/>
      <c r="S719" s="114"/>
      <c r="T719" s="114"/>
      <c r="U719" s="114"/>
      <c r="V719" s="115"/>
      <c r="W719" s="114"/>
      <c r="X719" s="116" t="str">
        <f t="shared" si="89"/>
        <v/>
      </c>
      <c r="Y719" s="114"/>
      <c r="Z719" s="119"/>
      <c r="AA719" s="120" t="str">
        <f t="shared" si="90"/>
        <v/>
      </c>
      <c r="AB719" s="114"/>
      <c r="AC719" s="116" t="str">
        <f>IFERROR(+VLOOKUP(Z719,[1]BASE!$Z$4:$AA$246,2,0),"")</f>
        <v/>
      </c>
      <c r="AD719" s="121"/>
      <c r="AE719" s="121"/>
      <c r="AF719" s="122">
        <f t="shared" si="91"/>
        <v>0</v>
      </c>
      <c r="AG719" s="123"/>
      <c r="AH719" s="124">
        <v>0</v>
      </c>
      <c r="AI719" s="124">
        <v>0</v>
      </c>
      <c r="AJ719" s="124">
        <v>0</v>
      </c>
      <c r="AK719" s="124">
        <v>0</v>
      </c>
      <c r="AL719" s="124">
        <v>0</v>
      </c>
      <c r="AM719" s="124">
        <v>0</v>
      </c>
      <c r="AN719" s="124">
        <v>0</v>
      </c>
      <c r="AO719" s="124">
        <v>0</v>
      </c>
      <c r="AP719" s="124">
        <v>0</v>
      </c>
      <c r="AQ719" s="124">
        <v>0</v>
      </c>
      <c r="AR719" s="124">
        <v>0</v>
      </c>
      <c r="AS719" s="124">
        <v>0</v>
      </c>
      <c r="AT719" s="125">
        <f t="shared" si="92"/>
        <v>0</v>
      </c>
      <c r="AU719" s="125">
        <f t="shared" si="93"/>
        <v>0</v>
      </c>
      <c r="AV719" s="125">
        <f t="shared" si="94"/>
        <v>0</v>
      </c>
      <c r="AW719" s="125">
        <f t="shared" si="95"/>
        <v>0</v>
      </c>
    </row>
    <row r="720" spans="1:49" s="126" customFormat="1" ht="97.15" customHeight="1" x14ac:dyDescent="0.25">
      <c r="A720" s="113"/>
      <c r="B720" s="114"/>
      <c r="C720" s="115"/>
      <c r="D720" s="116" t="str">
        <f>IFERROR(+VLOOKUP(C720,[1]BASE!$Q$4:$R$241,2,0),"")</f>
        <v/>
      </c>
      <c r="E720" s="116" t="str">
        <f>IFERROR(+VLOOKUP(C720,[1]BASE!$H$4:$N$241,3,0),"")</f>
        <v/>
      </c>
      <c r="F720" s="116" t="str">
        <f>IFERROR(+VLOOKUP(C720,[1]BASE!$H$4:$N$241,4,0),"")</f>
        <v/>
      </c>
      <c r="G720" s="114"/>
      <c r="H720" s="117" t="str">
        <f>+IFERROR(VLOOKUP(G720,[1]BASE!$AL$4:$AM$31,2,0),"")</f>
        <v/>
      </c>
      <c r="I720" s="116" t="str">
        <f>IFERROR(+VLOOKUP(C720,[1]BASE!$AC$4:$AD$176,2,0),"")</f>
        <v/>
      </c>
      <c r="J720" s="115"/>
      <c r="K720" s="114"/>
      <c r="L720" s="116" t="str">
        <f t="shared" si="88"/>
        <v/>
      </c>
      <c r="M720" s="114"/>
      <c r="N720" s="114"/>
      <c r="O720" s="114"/>
      <c r="P720" s="114"/>
      <c r="Q720" s="114"/>
      <c r="R720" s="114"/>
      <c r="S720" s="114"/>
      <c r="T720" s="114"/>
      <c r="U720" s="114"/>
      <c r="V720" s="115"/>
      <c r="W720" s="114"/>
      <c r="X720" s="116" t="str">
        <f t="shared" si="89"/>
        <v/>
      </c>
      <c r="Y720" s="114"/>
      <c r="Z720" s="119"/>
      <c r="AA720" s="120" t="str">
        <f t="shared" si="90"/>
        <v/>
      </c>
      <c r="AB720" s="114"/>
      <c r="AC720" s="116" t="str">
        <f>IFERROR(+VLOOKUP(Z720,[1]BASE!$Z$4:$AA$246,2,0),"")</f>
        <v/>
      </c>
      <c r="AD720" s="121"/>
      <c r="AE720" s="121"/>
      <c r="AF720" s="122">
        <f t="shared" si="91"/>
        <v>0</v>
      </c>
      <c r="AG720" s="123"/>
      <c r="AH720" s="124">
        <v>0</v>
      </c>
      <c r="AI720" s="124">
        <v>0</v>
      </c>
      <c r="AJ720" s="124">
        <v>0</v>
      </c>
      <c r="AK720" s="124">
        <v>0</v>
      </c>
      <c r="AL720" s="124">
        <v>0</v>
      </c>
      <c r="AM720" s="124">
        <v>0</v>
      </c>
      <c r="AN720" s="124">
        <v>0</v>
      </c>
      <c r="AO720" s="124">
        <v>0</v>
      </c>
      <c r="AP720" s="124">
        <v>0</v>
      </c>
      <c r="AQ720" s="124">
        <v>0</v>
      </c>
      <c r="AR720" s="124">
        <v>0</v>
      </c>
      <c r="AS720" s="124">
        <v>0</v>
      </c>
      <c r="AT720" s="125">
        <f t="shared" si="92"/>
        <v>0</v>
      </c>
      <c r="AU720" s="125">
        <f t="shared" si="93"/>
        <v>0</v>
      </c>
      <c r="AV720" s="125">
        <f t="shared" si="94"/>
        <v>0</v>
      </c>
      <c r="AW720" s="125">
        <f t="shared" si="95"/>
        <v>0</v>
      </c>
    </row>
    <row r="721" spans="1:49" s="126" customFormat="1" ht="97.15" customHeight="1" x14ac:dyDescent="0.25">
      <c r="A721" s="113"/>
      <c r="B721" s="114"/>
      <c r="C721" s="115"/>
      <c r="D721" s="116" t="str">
        <f>IFERROR(+VLOOKUP(C721,[1]BASE!$Q$4:$R$241,2,0),"")</f>
        <v/>
      </c>
      <c r="E721" s="116" t="str">
        <f>IFERROR(+VLOOKUP(C721,[1]BASE!$H$4:$N$241,3,0),"")</f>
        <v/>
      </c>
      <c r="F721" s="116" t="str">
        <f>IFERROR(+VLOOKUP(C721,[1]BASE!$H$4:$N$241,4,0),"")</f>
        <v/>
      </c>
      <c r="G721" s="114"/>
      <c r="H721" s="117" t="str">
        <f>+IFERROR(VLOOKUP(G721,[1]BASE!$AL$4:$AM$31,2,0),"")</f>
        <v/>
      </c>
      <c r="I721" s="116" t="str">
        <f>IFERROR(+VLOOKUP(C721,[1]BASE!$AC$4:$AD$176,2,0),"")</f>
        <v/>
      </c>
      <c r="J721" s="115"/>
      <c r="K721" s="114"/>
      <c r="L721" s="116" t="str">
        <f t="shared" si="88"/>
        <v/>
      </c>
      <c r="M721" s="114"/>
      <c r="N721" s="114"/>
      <c r="O721" s="114"/>
      <c r="P721" s="114"/>
      <c r="Q721" s="114"/>
      <c r="R721" s="114"/>
      <c r="S721" s="114"/>
      <c r="T721" s="114"/>
      <c r="U721" s="114"/>
      <c r="V721" s="115"/>
      <c r="W721" s="114"/>
      <c r="X721" s="116" t="str">
        <f t="shared" si="89"/>
        <v/>
      </c>
      <c r="Y721" s="114"/>
      <c r="Z721" s="119"/>
      <c r="AA721" s="120" t="str">
        <f t="shared" si="90"/>
        <v/>
      </c>
      <c r="AB721" s="114"/>
      <c r="AC721" s="116" t="str">
        <f>IFERROR(+VLOOKUP(Z721,[1]BASE!$Z$4:$AA$246,2,0),"")</f>
        <v/>
      </c>
      <c r="AD721" s="121"/>
      <c r="AE721" s="121"/>
      <c r="AF721" s="122">
        <f t="shared" si="91"/>
        <v>0</v>
      </c>
      <c r="AG721" s="123"/>
      <c r="AH721" s="124">
        <v>0</v>
      </c>
      <c r="AI721" s="124">
        <v>0</v>
      </c>
      <c r="AJ721" s="124">
        <v>0</v>
      </c>
      <c r="AK721" s="124">
        <v>0</v>
      </c>
      <c r="AL721" s="124">
        <v>0</v>
      </c>
      <c r="AM721" s="124">
        <v>0</v>
      </c>
      <c r="AN721" s="124">
        <v>0</v>
      </c>
      <c r="AO721" s="124">
        <v>0</v>
      </c>
      <c r="AP721" s="124">
        <v>0</v>
      </c>
      <c r="AQ721" s="124">
        <v>0</v>
      </c>
      <c r="AR721" s="124">
        <v>0</v>
      </c>
      <c r="AS721" s="124">
        <v>0</v>
      </c>
      <c r="AT721" s="125">
        <f t="shared" si="92"/>
        <v>0</v>
      </c>
      <c r="AU721" s="125">
        <f t="shared" si="93"/>
        <v>0</v>
      </c>
      <c r="AV721" s="125">
        <f t="shared" si="94"/>
        <v>0</v>
      </c>
      <c r="AW721" s="125">
        <f t="shared" si="95"/>
        <v>0</v>
      </c>
    </row>
    <row r="722" spans="1:49" s="126" customFormat="1" ht="97.15" customHeight="1" x14ac:dyDescent="0.25">
      <c r="A722" s="113"/>
      <c r="B722" s="114"/>
      <c r="C722" s="115"/>
      <c r="D722" s="116" t="str">
        <f>IFERROR(+VLOOKUP(C722,[1]BASE!$Q$4:$R$241,2,0),"")</f>
        <v/>
      </c>
      <c r="E722" s="116" t="str">
        <f>IFERROR(+VLOOKUP(C722,[1]BASE!$H$4:$N$241,3,0),"")</f>
        <v/>
      </c>
      <c r="F722" s="116" t="str">
        <f>IFERROR(+VLOOKUP(C722,[1]BASE!$H$4:$N$241,4,0),"")</f>
        <v/>
      </c>
      <c r="G722" s="114"/>
      <c r="H722" s="117" t="str">
        <f>+IFERROR(VLOOKUP(G722,[1]BASE!$AL$4:$AM$31,2,0),"")</f>
        <v/>
      </c>
      <c r="I722" s="116" t="str">
        <f>IFERROR(+VLOOKUP(C722,[1]BASE!$AC$4:$AD$176,2,0),"")</f>
        <v/>
      </c>
      <c r="J722" s="115"/>
      <c r="K722" s="114"/>
      <c r="L722" s="116" t="str">
        <f t="shared" si="88"/>
        <v/>
      </c>
      <c r="M722" s="114"/>
      <c r="N722" s="114"/>
      <c r="O722" s="114"/>
      <c r="P722" s="114"/>
      <c r="Q722" s="114"/>
      <c r="R722" s="114"/>
      <c r="S722" s="114"/>
      <c r="T722" s="114"/>
      <c r="U722" s="114"/>
      <c r="V722" s="115"/>
      <c r="W722" s="114"/>
      <c r="X722" s="116" t="str">
        <f t="shared" si="89"/>
        <v/>
      </c>
      <c r="Y722" s="114"/>
      <c r="Z722" s="119"/>
      <c r="AA722" s="120" t="str">
        <f t="shared" si="90"/>
        <v/>
      </c>
      <c r="AB722" s="114"/>
      <c r="AC722" s="116" t="str">
        <f>IFERROR(+VLOOKUP(Z722,[1]BASE!$Z$4:$AA$246,2,0),"")</f>
        <v/>
      </c>
      <c r="AD722" s="121"/>
      <c r="AE722" s="121"/>
      <c r="AF722" s="122">
        <f t="shared" si="91"/>
        <v>0</v>
      </c>
      <c r="AG722" s="123"/>
      <c r="AH722" s="124">
        <v>0</v>
      </c>
      <c r="AI722" s="124">
        <v>0</v>
      </c>
      <c r="AJ722" s="124">
        <v>0</v>
      </c>
      <c r="AK722" s="124">
        <v>0</v>
      </c>
      <c r="AL722" s="124">
        <v>0</v>
      </c>
      <c r="AM722" s="124">
        <v>0</v>
      </c>
      <c r="AN722" s="124">
        <v>0</v>
      </c>
      <c r="AO722" s="124">
        <v>0</v>
      </c>
      <c r="AP722" s="124">
        <v>0</v>
      </c>
      <c r="AQ722" s="124">
        <v>0</v>
      </c>
      <c r="AR722" s="124">
        <v>0</v>
      </c>
      <c r="AS722" s="124">
        <v>0</v>
      </c>
      <c r="AT722" s="125">
        <f t="shared" si="92"/>
        <v>0</v>
      </c>
      <c r="AU722" s="125">
        <f t="shared" si="93"/>
        <v>0</v>
      </c>
      <c r="AV722" s="125">
        <f t="shared" si="94"/>
        <v>0</v>
      </c>
      <c r="AW722" s="125">
        <f t="shared" si="95"/>
        <v>0</v>
      </c>
    </row>
    <row r="723" spans="1:49" s="126" customFormat="1" ht="97.15" customHeight="1" x14ac:dyDescent="0.25">
      <c r="A723" s="113"/>
      <c r="B723" s="114"/>
      <c r="C723" s="115"/>
      <c r="D723" s="116" t="str">
        <f>IFERROR(+VLOOKUP(C723,[1]BASE!$Q$4:$R$241,2,0),"")</f>
        <v/>
      </c>
      <c r="E723" s="116" t="str">
        <f>IFERROR(+VLOOKUP(C723,[1]BASE!$H$4:$N$241,3,0),"")</f>
        <v/>
      </c>
      <c r="F723" s="116" t="str">
        <f>IFERROR(+VLOOKUP(C723,[1]BASE!$H$4:$N$241,4,0),"")</f>
        <v/>
      </c>
      <c r="G723" s="114"/>
      <c r="H723" s="117" t="str">
        <f>+IFERROR(VLOOKUP(G723,[1]BASE!$AL$4:$AM$31,2,0),"")</f>
        <v/>
      </c>
      <c r="I723" s="116" t="str">
        <f>IFERROR(+VLOOKUP(C723,[1]BASE!$AC$4:$AD$176,2,0),"")</f>
        <v/>
      </c>
      <c r="J723" s="115"/>
      <c r="K723" s="114"/>
      <c r="L723" s="116" t="str">
        <f t="shared" si="88"/>
        <v/>
      </c>
      <c r="M723" s="114"/>
      <c r="N723" s="114"/>
      <c r="O723" s="114"/>
      <c r="P723" s="114"/>
      <c r="Q723" s="114"/>
      <c r="R723" s="114"/>
      <c r="S723" s="114"/>
      <c r="T723" s="114"/>
      <c r="U723" s="114"/>
      <c r="V723" s="115"/>
      <c r="W723" s="114"/>
      <c r="X723" s="116" t="str">
        <f t="shared" si="89"/>
        <v/>
      </c>
      <c r="Y723" s="114"/>
      <c r="Z723" s="119"/>
      <c r="AA723" s="120" t="str">
        <f t="shared" si="90"/>
        <v/>
      </c>
      <c r="AB723" s="114"/>
      <c r="AC723" s="116" t="str">
        <f>IFERROR(+VLOOKUP(Z723,[1]BASE!$Z$4:$AA$246,2,0),"")</f>
        <v/>
      </c>
      <c r="AD723" s="121"/>
      <c r="AE723" s="121"/>
      <c r="AF723" s="122">
        <f t="shared" si="91"/>
        <v>0</v>
      </c>
      <c r="AG723" s="123"/>
      <c r="AH723" s="124">
        <v>0</v>
      </c>
      <c r="AI723" s="124">
        <v>0</v>
      </c>
      <c r="AJ723" s="124">
        <v>0</v>
      </c>
      <c r="AK723" s="124">
        <v>0</v>
      </c>
      <c r="AL723" s="124">
        <v>0</v>
      </c>
      <c r="AM723" s="124">
        <v>0</v>
      </c>
      <c r="AN723" s="124">
        <v>0</v>
      </c>
      <c r="AO723" s="124">
        <v>0</v>
      </c>
      <c r="AP723" s="124">
        <v>0</v>
      </c>
      <c r="AQ723" s="124">
        <v>0</v>
      </c>
      <c r="AR723" s="124">
        <v>0</v>
      </c>
      <c r="AS723" s="124">
        <v>0</v>
      </c>
      <c r="AT723" s="125">
        <f t="shared" si="92"/>
        <v>0</v>
      </c>
      <c r="AU723" s="125">
        <f t="shared" si="93"/>
        <v>0</v>
      </c>
      <c r="AV723" s="125">
        <f t="shared" si="94"/>
        <v>0</v>
      </c>
      <c r="AW723" s="125">
        <f t="shared" si="95"/>
        <v>0</v>
      </c>
    </row>
    <row r="724" spans="1:49" s="126" customFormat="1" ht="97.15" customHeight="1" x14ac:dyDescent="0.25">
      <c r="A724" s="113"/>
      <c r="B724" s="114"/>
      <c r="C724" s="115"/>
      <c r="D724" s="116" t="str">
        <f>IFERROR(+VLOOKUP(C724,[1]BASE!$Q$4:$R$241,2,0),"")</f>
        <v/>
      </c>
      <c r="E724" s="116" t="str">
        <f>IFERROR(+VLOOKUP(C724,[1]BASE!$H$4:$N$241,3,0),"")</f>
        <v/>
      </c>
      <c r="F724" s="116" t="str">
        <f>IFERROR(+VLOOKUP(C724,[1]BASE!$H$4:$N$241,4,0),"")</f>
        <v/>
      </c>
      <c r="G724" s="114"/>
      <c r="H724" s="117" t="str">
        <f>+IFERROR(VLOOKUP(G724,[1]BASE!$AL$4:$AM$31,2,0),"")</f>
        <v/>
      </c>
      <c r="I724" s="116" t="str">
        <f>IFERROR(+VLOOKUP(C724,[1]BASE!$AC$4:$AD$176,2,0),"")</f>
        <v/>
      </c>
      <c r="J724" s="115"/>
      <c r="K724" s="114"/>
      <c r="L724" s="116" t="str">
        <f t="shared" si="88"/>
        <v/>
      </c>
      <c r="M724" s="114"/>
      <c r="N724" s="114"/>
      <c r="O724" s="114"/>
      <c r="P724" s="114"/>
      <c r="Q724" s="114"/>
      <c r="R724" s="114"/>
      <c r="S724" s="114"/>
      <c r="T724" s="114"/>
      <c r="U724" s="114"/>
      <c r="V724" s="115"/>
      <c r="W724" s="114"/>
      <c r="X724" s="116" t="str">
        <f t="shared" si="89"/>
        <v/>
      </c>
      <c r="Y724" s="114"/>
      <c r="Z724" s="119"/>
      <c r="AA724" s="120" t="str">
        <f t="shared" si="90"/>
        <v/>
      </c>
      <c r="AB724" s="114"/>
      <c r="AC724" s="116" t="str">
        <f>IFERROR(+VLOOKUP(Z724,[1]BASE!$Z$4:$AA$246,2,0),"")</f>
        <v/>
      </c>
      <c r="AD724" s="121"/>
      <c r="AE724" s="121"/>
      <c r="AF724" s="122">
        <f t="shared" si="91"/>
        <v>0</v>
      </c>
      <c r="AG724" s="123"/>
      <c r="AH724" s="124">
        <v>0</v>
      </c>
      <c r="AI724" s="124">
        <v>0</v>
      </c>
      <c r="AJ724" s="124">
        <v>0</v>
      </c>
      <c r="AK724" s="124">
        <v>0</v>
      </c>
      <c r="AL724" s="124">
        <v>0</v>
      </c>
      <c r="AM724" s="124">
        <v>0</v>
      </c>
      <c r="AN724" s="124">
        <v>0</v>
      </c>
      <c r="AO724" s="124">
        <v>0</v>
      </c>
      <c r="AP724" s="124">
        <v>0</v>
      </c>
      <c r="AQ724" s="124">
        <v>0</v>
      </c>
      <c r="AR724" s="124">
        <v>0</v>
      </c>
      <c r="AS724" s="124">
        <v>0</v>
      </c>
      <c r="AT724" s="125">
        <f t="shared" si="92"/>
        <v>0</v>
      </c>
      <c r="AU724" s="125">
        <f t="shared" si="93"/>
        <v>0</v>
      </c>
      <c r="AV724" s="125">
        <f t="shared" si="94"/>
        <v>0</v>
      </c>
      <c r="AW724" s="125">
        <f t="shared" si="95"/>
        <v>0</v>
      </c>
    </row>
    <row r="725" spans="1:49" s="126" customFormat="1" ht="97.15" customHeight="1" x14ac:dyDescent="0.25">
      <c r="A725" s="113"/>
      <c r="B725" s="114"/>
      <c r="C725" s="115"/>
      <c r="D725" s="116" t="str">
        <f>IFERROR(+VLOOKUP(C725,[1]BASE!$Q$4:$R$241,2,0),"")</f>
        <v/>
      </c>
      <c r="E725" s="116" t="str">
        <f>IFERROR(+VLOOKUP(C725,[1]BASE!$H$4:$N$241,3,0),"")</f>
        <v/>
      </c>
      <c r="F725" s="116" t="str">
        <f>IFERROR(+VLOOKUP(C725,[1]BASE!$H$4:$N$241,4,0),"")</f>
        <v/>
      </c>
      <c r="G725" s="114"/>
      <c r="H725" s="117" t="str">
        <f>+IFERROR(VLOOKUP(G725,[1]BASE!$AL$4:$AM$31,2,0),"")</f>
        <v/>
      </c>
      <c r="I725" s="116" t="str">
        <f>IFERROR(+VLOOKUP(C725,[1]BASE!$AC$4:$AD$176,2,0),"")</f>
        <v/>
      </c>
      <c r="J725" s="115"/>
      <c r="K725" s="114"/>
      <c r="L725" s="116" t="str">
        <f t="shared" si="88"/>
        <v/>
      </c>
      <c r="M725" s="114"/>
      <c r="N725" s="114"/>
      <c r="O725" s="114"/>
      <c r="P725" s="114"/>
      <c r="Q725" s="114"/>
      <c r="R725" s="114"/>
      <c r="S725" s="114"/>
      <c r="T725" s="114"/>
      <c r="U725" s="114"/>
      <c r="V725" s="115"/>
      <c r="W725" s="114"/>
      <c r="X725" s="116" t="str">
        <f t="shared" si="89"/>
        <v/>
      </c>
      <c r="Y725" s="114"/>
      <c r="Z725" s="119"/>
      <c r="AA725" s="120" t="str">
        <f t="shared" si="90"/>
        <v/>
      </c>
      <c r="AB725" s="114"/>
      <c r="AC725" s="116" t="str">
        <f>IFERROR(+VLOOKUP(Z725,[1]BASE!$Z$4:$AA$246,2,0),"")</f>
        <v/>
      </c>
      <c r="AD725" s="121"/>
      <c r="AE725" s="121"/>
      <c r="AF725" s="122">
        <f t="shared" si="91"/>
        <v>0</v>
      </c>
      <c r="AG725" s="123"/>
      <c r="AH725" s="124">
        <v>0</v>
      </c>
      <c r="AI725" s="124">
        <v>0</v>
      </c>
      <c r="AJ725" s="124">
        <v>0</v>
      </c>
      <c r="AK725" s="124">
        <v>0</v>
      </c>
      <c r="AL725" s="124">
        <v>0</v>
      </c>
      <c r="AM725" s="124">
        <v>0</v>
      </c>
      <c r="AN725" s="124">
        <v>0</v>
      </c>
      <c r="AO725" s="124">
        <v>0</v>
      </c>
      <c r="AP725" s="124">
        <v>0</v>
      </c>
      <c r="AQ725" s="124">
        <v>0</v>
      </c>
      <c r="AR725" s="124">
        <v>0</v>
      </c>
      <c r="AS725" s="124">
        <v>0</v>
      </c>
      <c r="AT725" s="125">
        <f t="shared" si="92"/>
        <v>0</v>
      </c>
      <c r="AU725" s="125">
        <f t="shared" si="93"/>
        <v>0</v>
      </c>
      <c r="AV725" s="125">
        <f t="shared" si="94"/>
        <v>0</v>
      </c>
      <c r="AW725" s="125">
        <f t="shared" si="95"/>
        <v>0</v>
      </c>
    </row>
    <row r="726" spans="1:49" s="126" customFormat="1" ht="97.15" customHeight="1" x14ac:dyDescent="0.25">
      <c r="A726" s="113"/>
      <c r="B726" s="114"/>
      <c r="C726" s="115"/>
      <c r="D726" s="116" t="str">
        <f>IFERROR(+VLOOKUP(C726,[1]BASE!$Q$4:$R$241,2,0),"")</f>
        <v/>
      </c>
      <c r="E726" s="116" t="str">
        <f>IFERROR(+VLOOKUP(C726,[1]BASE!$H$4:$N$241,3,0),"")</f>
        <v/>
      </c>
      <c r="F726" s="116" t="str">
        <f>IFERROR(+VLOOKUP(C726,[1]BASE!$H$4:$N$241,4,0),"")</f>
        <v/>
      </c>
      <c r="G726" s="114"/>
      <c r="H726" s="117" t="str">
        <f>+IFERROR(VLOOKUP(G726,[1]BASE!$AL$4:$AM$31,2,0),"")</f>
        <v/>
      </c>
      <c r="I726" s="116" t="str">
        <f>IFERROR(+VLOOKUP(C726,[1]BASE!$AC$4:$AD$176,2,0),"")</f>
        <v/>
      </c>
      <c r="J726" s="115"/>
      <c r="K726" s="114"/>
      <c r="L726" s="116" t="str">
        <f t="shared" si="88"/>
        <v/>
      </c>
      <c r="M726" s="114"/>
      <c r="N726" s="114"/>
      <c r="O726" s="114"/>
      <c r="P726" s="114"/>
      <c r="Q726" s="114"/>
      <c r="R726" s="114"/>
      <c r="S726" s="114"/>
      <c r="T726" s="114"/>
      <c r="U726" s="114"/>
      <c r="V726" s="115"/>
      <c r="W726" s="114"/>
      <c r="X726" s="116" t="str">
        <f t="shared" si="89"/>
        <v/>
      </c>
      <c r="Y726" s="114"/>
      <c r="Z726" s="119"/>
      <c r="AA726" s="120" t="str">
        <f t="shared" si="90"/>
        <v/>
      </c>
      <c r="AB726" s="114"/>
      <c r="AC726" s="116" t="str">
        <f>IFERROR(+VLOOKUP(Z726,[1]BASE!$Z$4:$AA$246,2,0),"")</f>
        <v/>
      </c>
      <c r="AD726" s="121"/>
      <c r="AE726" s="121"/>
      <c r="AF726" s="122">
        <f t="shared" si="91"/>
        <v>0</v>
      </c>
      <c r="AG726" s="123"/>
      <c r="AH726" s="124">
        <v>0</v>
      </c>
      <c r="AI726" s="124">
        <v>0</v>
      </c>
      <c r="AJ726" s="124">
        <v>0</v>
      </c>
      <c r="AK726" s="124">
        <v>0</v>
      </c>
      <c r="AL726" s="124">
        <v>0</v>
      </c>
      <c r="AM726" s="124">
        <v>0</v>
      </c>
      <c r="AN726" s="124">
        <v>0</v>
      </c>
      <c r="AO726" s="124">
        <v>0</v>
      </c>
      <c r="AP726" s="124">
        <v>0</v>
      </c>
      <c r="AQ726" s="124">
        <v>0</v>
      </c>
      <c r="AR726" s="124">
        <v>0</v>
      </c>
      <c r="AS726" s="124">
        <v>0</v>
      </c>
      <c r="AT726" s="125">
        <f t="shared" si="92"/>
        <v>0</v>
      </c>
      <c r="AU726" s="125">
        <f t="shared" si="93"/>
        <v>0</v>
      </c>
      <c r="AV726" s="125">
        <f t="shared" si="94"/>
        <v>0</v>
      </c>
      <c r="AW726" s="125">
        <f t="shared" si="95"/>
        <v>0</v>
      </c>
    </row>
    <row r="727" spans="1:49" s="126" customFormat="1" ht="97.15" customHeight="1" x14ac:dyDescent="0.25">
      <c r="A727" s="113"/>
      <c r="B727" s="114"/>
      <c r="C727" s="115"/>
      <c r="D727" s="116" t="str">
        <f>IFERROR(+VLOOKUP(C727,[1]BASE!$Q$4:$R$241,2,0),"")</f>
        <v/>
      </c>
      <c r="E727" s="116" t="str">
        <f>IFERROR(+VLOOKUP(C727,[1]BASE!$H$4:$N$241,3,0),"")</f>
        <v/>
      </c>
      <c r="F727" s="116" t="str">
        <f>IFERROR(+VLOOKUP(C727,[1]BASE!$H$4:$N$241,4,0),"")</f>
        <v/>
      </c>
      <c r="G727" s="114"/>
      <c r="H727" s="117" t="str">
        <f>+IFERROR(VLOOKUP(G727,[1]BASE!$AL$4:$AM$31,2,0),"")</f>
        <v/>
      </c>
      <c r="I727" s="116" t="str">
        <f>IFERROR(+VLOOKUP(C727,[1]BASE!$AC$4:$AD$176,2,0),"")</f>
        <v/>
      </c>
      <c r="J727" s="115"/>
      <c r="K727" s="114"/>
      <c r="L727" s="116" t="str">
        <f t="shared" si="88"/>
        <v/>
      </c>
      <c r="M727" s="114"/>
      <c r="N727" s="114"/>
      <c r="O727" s="114"/>
      <c r="P727" s="114"/>
      <c r="Q727" s="114"/>
      <c r="R727" s="114"/>
      <c r="S727" s="114"/>
      <c r="T727" s="114"/>
      <c r="U727" s="114"/>
      <c r="V727" s="115"/>
      <c r="W727" s="114"/>
      <c r="X727" s="116" t="str">
        <f t="shared" si="89"/>
        <v/>
      </c>
      <c r="Y727" s="114"/>
      <c r="Z727" s="119"/>
      <c r="AA727" s="120" t="str">
        <f t="shared" si="90"/>
        <v/>
      </c>
      <c r="AB727" s="114"/>
      <c r="AC727" s="116" t="str">
        <f>IFERROR(+VLOOKUP(Z727,[1]BASE!$Z$4:$AA$246,2,0),"")</f>
        <v/>
      </c>
      <c r="AD727" s="121"/>
      <c r="AE727" s="121"/>
      <c r="AF727" s="122">
        <f t="shared" si="91"/>
        <v>0</v>
      </c>
      <c r="AG727" s="123"/>
      <c r="AH727" s="124">
        <v>0</v>
      </c>
      <c r="AI727" s="124">
        <v>0</v>
      </c>
      <c r="AJ727" s="124">
        <v>0</v>
      </c>
      <c r="AK727" s="124">
        <v>0</v>
      </c>
      <c r="AL727" s="124">
        <v>0</v>
      </c>
      <c r="AM727" s="124">
        <v>0</v>
      </c>
      <c r="AN727" s="124">
        <v>0</v>
      </c>
      <c r="AO727" s="124">
        <v>0</v>
      </c>
      <c r="AP727" s="124">
        <v>0</v>
      </c>
      <c r="AQ727" s="124">
        <v>0</v>
      </c>
      <c r="AR727" s="124">
        <v>0</v>
      </c>
      <c r="AS727" s="124">
        <v>0</v>
      </c>
      <c r="AT727" s="125">
        <f t="shared" si="92"/>
        <v>0</v>
      </c>
      <c r="AU727" s="125">
        <f t="shared" si="93"/>
        <v>0</v>
      </c>
      <c r="AV727" s="125">
        <f t="shared" si="94"/>
        <v>0</v>
      </c>
      <c r="AW727" s="125">
        <f t="shared" si="95"/>
        <v>0</v>
      </c>
    </row>
    <row r="728" spans="1:49" s="126" customFormat="1" ht="97.15" customHeight="1" x14ac:dyDescent="0.25">
      <c r="A728" s="113"/>
      <c r="B728" s="114"/>
      <c r="C728" s="115"/>
      <c r="D728" s="116" t="str">
        <f>IFERROR(+VLOOKUP(C728,[1]BASE!$Q$4:$R$241,2,0),"")</f>
        <v/>
      </c>
      <c r="E728" s="116" t="str">
        <f>IFERROR(+VLOOKUP(C728,[1]BASE!$H$4:$N$241,3,0),"")</f>
        <v/>
      </c>
      <c r="F728" s="116" t="str">
        <f>IFERROR(+VLOOKUP(C728,[1]BASE!$H$4:$N$241,4,0),"")</f>
        <v/>
      </c>
      <c r="G728" s="114"/>
      <c r="H728" s="117" t="str">
        <f>+IFERROR(VLOOKUP(G728,[1]BASE!$AL$4:$AM$31,2,0),"")</f>
        <v/>
      </c>
      <c r="I728" s="116" t="str">
        <f>IFERROR(+VLOOKUP(C728,[1]BASE!$AC$4:$AD$176,2,0),"")</f>
        <v/>
      </c>
      <c r="J728" s="115"/>
      <c r="K728" s="114"/>
      <c r="L728" s="116" t="str">
        <f t="shared" si="88"/>
        <v/>
      </c>
      <c r="M728" s="114"/>
      <c r="N728" s="114"/>
      <c r="O728" s="114"/>
      <c r="P728" s="114"/>
      <c r="Q728" s="114"/>
      <c r="R728" s="114"/>
      <c r="S728" s="114"/>
      <c r="T728" s="114"/>
      <c r="U728" s="114"/>
      <c r="V728" s="115"/>
      <c r="W728" s="114"/>
      <c r="X728" s="116" t="str">
        <f t="shared" si="89"/>
        <v/>
      </c>
      <c r="Y728" s="114"/>
      <c r="Z728" s="119"/>
      <c r="AA728" s="120" t="str">
        <f t="shared" si="90"/>
        <v/>
      </c>
      <c r="AB728" s="114"/>
      <c r="AC728" s="116" t="str">
        <f>IFERROR(+VLOOKUP(Z728,[1]BASE!$Z$4:$AA$246,2,0),"")</f>
        <v/>
      </c>
      <c r="AD728" s="121"/>
      <c r="AE728" s="121"/>
      <c r="AF728" s="122">
        <f t="shared" si="91"/>
        <v>0</v>
      </c>
      <c r="AG728" s="123"/>
      <c r="AH728" s="124">
        <v>0</v>
      </c>
      <c r="AI728" s="124">
        <v>0</v>
      </c>
      <c r="AJ728" s="124">
        <v>0</v>
      </c>
      <c r="AK728" s="124">
        <v>0</v>
      </c>
      <c r="AL728" s="124">
        <v>0</v>
      </c>
      <c r="AM728" s="124">
        <v>0</v>
      </c>
      <c r="AN728" s="124">
        <v>0</v>
      </c>
      <c r="AO728" s="124">
        <v>0</v>
      </c>
      <c r="AP728" s="124">
        <v>0</v>
      </c>
      <c r="AQ728" s="124">
        <v>0</v>
      </c>
      <c r="AR728" s="124">
        <v>0</v>
      </c>
      <c r="AS728" s="124">
        <v>0</v>
      </c>
      <c r="AT728" s="125">
        <f t="shared" si="92"/>
        <v>0</v>
      </c>
      <c r="AU728" s="125">
        <f t="shared" si="93"/>
        <v>0</v>
      </c>
      <c r="AV728" s="125">
        <f t="shared" si="94"/>
        <v>0</v>
      </c>
      <c r="AW728" s="125">
        <f t="shared" si="95"/>
        <v>0</v>
      </c>
    </row>
    <row r="729" spans="1:49" s="126" customFormat="1" ht="97.15" customHeight="1" x14ac:dyDescent="0.25">
      <c r="A729" s="113"/>
      <c r="B729" s="114"/>
      <c r="C729" s="115"/>
      <c r="D729" s="116" t="str">
        <f>IFERROR(+VLOOKUP(C729,[1]BASE!$Q$4:$R$241,2,0),"")</f>
        <v/>
      </c>
      <c r="E729" s="116" t="str">
        <f>IFERROR(+VLOOKUP(C729,[1]BASE!$H$4:$N$241,3,0),"")</f>
        <v/>
      </c>
      <c r="F729" s="116" t="str">
        <f>IFERROR(+VLOOKUP(C729,[1]BASE!$H$4:$N$241,4,0),"")</f>
        <v/>
      </c>
      <c r="G729" s="114"/>
      <c r="H729" s="117" t="str">
        <f>+IFERROR(VLOOKUP(G729,[1]BASE!$AL$4:$AM$31,2,0),"")</f>
        <v/>
      </c>
      <c r="I729" s="116" t="str">
        <f>IFERROR(+VLOOKUP(C729,[1]BASE!$AC$4:$AD$176,2,0),"")</f>
        <v/>
      </c>
      <c r="J729" s="115"/>
      <c r="K729" s="114"/>
      <c r="L729" s="116" t="str">
        <f t="shared" si="88"/>
        <v/>
      </c>
      <c r="M729" s="114"/>
      <c r="N729" s="114"/>
      <c r="O729" s="114"/>
      <c r="P729" s="114"/>
      <c r="Q729" s="114"/>
      <c r="R729" s="114"/>
      <c r="S729" s="114"/>
      <c r="T729" s="114"/>
      <c r="U729" s="114"/>
      <c r="V729" s="115"/>
      <c r="W729" s="114"/>
      <c r="X729" s="116" t="str">
        <f t="shared" si="89"/>
        <v/>
      </c>
      <c r="Y729" s="114"/>
      <c r="Z729" s="119"/>
      <c r="AA729" s="120" t="str">
        <f t="shared" si="90"/>
        <v/>
      </c>
      <c r="AB729" s="114"/>
      <c r="AC729" s="116" t="str">
        <f>IFERROR(+VLOOKUP(Z729,[1]BASE!$Z$4:$AA$246,2,0),"")</f>
        <v/>
      </c>
      <c r="AD729" s="121"/>
      <c r="AE729" s="121"/>
      <c r="AF729" s="122">
        <f t="shared" si="91"/>
        <v>0</v>
      </c>
      <c r="AG729" s="123"/>
      <c r="AH729" s="124">
        <v>0</v>
      </c>
      <c r="AI729" s="124">
        <v>0</v>
      </c>
      <c r="AJ729" s="124">
        <v>0</v>
      </c>
      <c r="AK729" s="124">
        <v>0</v>
      </c>
      <c r="AL729" s="124">
        <v>0</v>
      </c>
      <c r="AM729" s="124">
        <v>0</v>
      </c>
      <c r="AN729" s="124">
        <v>0</v>
      </c>
      <c r="AO729" s="124">
        <v>0</v>
      </c>
      <c r="AP729" s="124">
        <v>0</v>
      </c>
      <c r="AQ729" s="124">
        <v>0</v>
      </c>
      <c r="AR729" s="124">
        <v>0</v>
      </c>
      <c r="AS729" s="124">
        <v>0</v>
      </c>
      <c r="AT729" s="125">
        <f t="shared" si="92"/>
        <v>0</v>
      </c>
      <c r="AU729" s="125">
        <f t="shared" si="93"/>
        <v>0</v>
      </c>
      <c r="AV729" s="125">
        <f t="shared" si="94"/>
        <v>0</v>
      </c>
      <c r="AW729" s="125">
        <f t="shared" si="95"/>
        <v>0</v>
      </c>
    </row>
    <row r="730" spans="1:49" s="126" customFormat="1" ht="97.15" customHeight="1" x14ac:dyDescent="0.25">
      <c r="A730" s="113"/>
      <c r="B730" s="114"/>
      <c r="C730" s="115"/>
      <c r="D730" s="116" t="str">
        <f>IFERROR(+VLOOKUP(C730,[1]BASE!$Q$4:$R$241,2,0),"")</f>
        <v/>
      </c>
      <c r="E730" s="116" t="str">
        <f>IFERROR(+VLOOKUP(C730,[1]BASE!$H$4:$N$241,3,0),"")</f>
        <v/>
      </c>
      <c r="F730" s="116" t="str">
        <f>IFERROR(+VLOOKUP(C730,[1]BASE!$H$4:$N$241,4,0),"")</f>
        <v/>
      </c>
      <c r="G730" s="114"/>
      <c r="H730" s="117" t="str">
        <f>+IFERROR(VLOOKUP(G730,[1]BASE!$AL$4:$AM$31,2,0),"")</f>
        <v/>
      </c>
      <c r="I730" s="116" t="str">
        <f>IFERROR(+VLOOKUP(C730,[1]BASE!$AC$4:$AD$176,2,0),"")</f>
        <v/>
      </c>
      <c r="J730" s="115"/>
      <c r="K730" s="114"/>
      <c r="L730" s="116" t="str">
        <f t="shared" si="88"/>
        <v/>
      </c>
      <c r="M730" s="114"/>
      <c r="N730" s="114"/>
      <c r="O730" s="114"/>
      <c r="P730" s="114"/>
      <c r="Q730" s="114"/>
      <c r="R730" s="114"/>
      <c r="S730" s="114"/>
      <c r="T730" s="114"/>
      <c r="U730" s="114"/>
      <c r="V730" s="115"/>
      <c r="W730" s="114"/>
      <c r="X730" s="116" t="str">
        <f t="shared" si="89"/>
        <v/>
      </c>
      <c r="Y730" s="114"/>
      <c r="Z730" s="119"/>
      <c r="AA730" s="120" t="str">
        <f t="shared" si="90"/>
        <v/>
      </c>
      <c r="AB730" s="114"/>
      <c r="AC730" s="116" t="str">
        <f>IFERROR(+VLOOKUP(Z730,[1]BASE!$Z$4:$AA$246,2,0),"")</f>
        <v/>
      </c>
      <c r="AD730" s="121"/>
      <c r="AE730" s="121"/>
      <c r="AF730" s="122">
        <f t="shared" si="91"/>
        <v>0</v>
      </c>
      <c r="AG730" s="123"/>
      <c r="AH730" s="124">
        <v>0</v>
      </c>
      <c r="AI730" s="124">
        <v>0</v>
      </c>
      <c r="AJ730" s="124">
        <v>0</v>
      </c>
      <c r="AK730" s="124">
        <v>0</v>
      </c>
      <c r="AL730" s="124">
        <v>0</v>
      </c>
      <c r="AM730" s="124">
        <v>0</v>
      </c>
      <c r="AN730" s="124">
        <v>0</v>
      </c>
      <c r="AO730" s="124">
        <v>0</v>
      </c>
      <c r="AP730" s="124">
        <v>0</v>
      </c>
      <c r="AQ730" s="124">
        <v>0</v>
      </c>
      <c r="AR730" s="124">
        <v>0</v>
      </c>
      <c r="AS730" s="124">
        <v>0</v>
      </c>
      <c r="AT730" s="125">
        <f t="shared" si="92"/>
        <v>0</v>
      </c>
      <c r="AU730" s="125">
        <f t="shared" si="93"/>
        <v>0</v>
      </c>
      <c r="AV730" s="125">
        <f t="shared" si="94"/>
        <v>0</v>
      </c>
      <c r="AW730" s="125">
        <f t="shared" si="95"/>
        <v>0</v>
      </c>
    </row>
    <row r="731" spans="1:49" s="126" customFormat="1" ht="97.15" customHeight="1" x14ac:dyDescent="0.25">
      <c r="A731" s="113"/>
      <c r="B731" s="114"/>
      <c r="C731" s="115"/>
      <c r="D731" s="116" t="str">
        <f>IFERROR(+VLOOKUP(C731,[1]BASE!$Q$4:$R$241,2,0),"")</f>
        <v/>
      </c>
      <c r="E731" s="116" t="str">
        <f>IFERROR(+VLOOKUP(C731,[1]BASE!$H$4:$N$241,3,0),"")</f>
        <v/>
      </c>
      <c r="F731" s="116" t="str">
        <f>IFERROR(+VLOOKUP(C731,[1]BASE!$H$4:$N$241,4,0),"")</f>
        <v/>
      </c>
      <c r="G731" s="114"/>
      <c r="H731" s="117" t="str">
        <f>+IFERROR(VLOOKUP(G731,[1]BASE!$AL$4:$AM$31,2,0),"")</f>
        <v/>
      </c>
      <c r="I731" s="116" t="str">
        <f>IFERROR(+VLOOKUP(C731,[1]BASE!$AC$4:$AD$176,2,0),"")</f>
        <v/>
      </c>
      <c r="J731" s="115"/>
      <c r="K731" s="114"/>
      <c r="L731" s="116" t="str">
        <f t="shared" si="88"/>
        <v/>
      </c>
      <c r="M731" s="114"/>
      <c r="N731" s="114"/>
      <c r="O731" s="114"/>
      <c r="P731" s="114"/>
      <c r="Q731" s="114"/>
      <c r="R731" s="114"/>
      <c r="S731" s="114"/>
      <c r="T731" s="114"/>
      <c r="U731" s="114"/>
      <c r="V731" s="115"/>
      <c r="W731" s="114"/>
      <c r="X731" s="116" t="str">
        <f t="shared" si="89"/>
        <v/>
      </c>
      <c r="Y731" s="114"/>
      <c r="Z731" s="119"/>
      <c r="AA731" s="120" t="str">
        <f t="shared" si="90"/>
        <v/>
      </c>
      <c r="AB731" s="114"/>
      <c r="AC731" s="116" t="str">
        <f>IFERROR(+VLOOKUP(Z731,[1]BASE!$Z$4:$AA$246,2,0),"")</f>
        <v/>
      </c>
      <c r="AD731" s="121"/>
      <c r="AE731" s="121"/>
      <c r="AF731" s="122">
        <f t="shared" si="91"/>
        <v>0</v>
      </c>
      <c r="AG731" s="123"/>
      <c r="AH731" s="124">
        <v>0</v>
      </c>
      <c r="AI731" s="124">
        <v>0</v>
      </c>
      <c r="AJ731" s="124">
        <v>0</v>
      </c>
      <c r="AK731" s="124">
        <v>0</v>
      </c>
      <c r="AL731" s="124">
        <v>0</v>
      </c>
      <c r="AM731" s="124">
        <v>0</v>
      </c>
      <c r="AN731" s="124">
        <v>0</v>
      </c>
      <c r="AO731" s="124">
        <v>0</v>
      </c>
      <c r="AP731" s="124">
        <v>0</v>
      </c>
      <c r="AQ731" s="124">
        <v>0</v>
      </c>
      <c r="AR731" s="124">
        <v>0</v>
      </c>
      <c r="AS731" s="124">
        <v>0</v>
      </c>
      <c r="AT731" s="125">
        <f t="shared" si="92"/>
        <v>0</v>
      </c>
      <c r="AU731" s="125">
        <f t="shared" si="93"/>
        <v>0</v>
      </c>
      <c r="AV731" s="125">
        <f t="shared" si="94"/>
        <v>0</v>
      </c>
      <c r="AW731" s="125">
        <f t="shared" si="95"/>
        <v>0</v>
      </c>
    </row>
    <row r="732" spans="1:49" s="126" customFormat="1" ht="97.15" customHeight="1" x14ac:dyDescent="0.25">
      <c r="A732" s="113"/>
      <c r="B732" s="114"/>
      <c r="C732" s="115"/>
      <c r="D732" s="116" t="str">
        <f>IFERROR(+VLOOKUP(C732,[1]BASE!$Q$4:$R$241,2,0),"")</f>
        <v/>
      </c>
      <c r="E732" s="116" t="str">
        <f>IFERROR(+VLOOKUP(C732,[1]BASE!$H$4:$N$241,3,0),"")</f>
        <v/>
      </c>
      <c r="F732" s="116" t="str">
        <f>IFERROR(+VLOOKUP(C732,[1]BASE!$H$4:$N$241,4,0),"")</f>
        <v/>
      </c>
      <c r="G732" s="114"/>
      <c r="H732" s="117" t="str">
        <f>+IFERROR(VLOOKUP(G732,[1]BASE!$AL$4:$AM$31,2,0),"")</f>
        <v/>
      </c>
      <c r="I732" s="116" t="str">
        <f>IFERROR(+VLOOKUP(C732,[1]BASE!$AC$4:$AD$176,2,0),"")</f>
        <v/>
      </c>
      <c r="J732" s="115"/>
      <c r="K732" s="114"/>
      <c r="L732" s="116" t="str">
        <f t="shared" si="88"/>
        <v/>
      </c>
      <c r="M732" s="114"/>
      <c r="N732" s="114"/>
      <c r="O732" s="114"/>
      <c r="P732" s="114"/>
      <c r="Q732" s="114"/>
      <c r="R732" s="114"/>
      <c r="S732" s="114"/>
      <c r="T732" s="114"/>
      <c r="U732" s="114"/>
      <c r="V732" s="115"/>
      <c r="W732" s="114"/>
      <c r="X732" s="116" t="str">
        <f t="shared" si="89"/>
        <v/>
      </c>
      <c r="Y732" s="114"/>
      <c r="Z732" s="119"/>
      <c r="AA732" s="120" t="str">
        <f t="shared" si="90"/>
        <v/>
      </c>
      <c r="AB732" s="114"/>
      <c r="AC732" s="116" t="str">
        <f>IFERROR(+VLOOKUP(Z732,[1]BASE!$Z$4:$AA$246,2,0),"")</f>
        <v/>
      </c>
      <c r="AD732" s="121"/>
      <c r="AE732" s="121"/>
      <c r="AF732" s="122">
        <f t="shared" si="91"/>
        <v>0</v>
      </c>
      <c r="AG732" s="123"/>
      <c r="AH732" s="124">
        <v>0</v>
      </c>
      <c r="AI732" s="124">
        <v>0</v>
      </c>
      <c r="AJ732" s="124">
        <v>0</v>
      </c>
      <c r="AK732" s="124">
        <v>0</v>
      </c>
      <c r="AL732" s="124">
        <v>0</v>
      </c>
      <c r="AM732" s="124">
        <v>0</v>
      </c>
      <c r="AN732" s="124">
        <v>0</v>
      </c>
      <c r="AO732" s="124">
        <v>0</v>
      </c>
      <c r="AP732" s="124">
        <v>0</v>
      </c>
      <c r="AQ732" s="124">
        <v>0</v>
      </c>
      <c r="AR732" s="124">
        <v>0</v>
      </c>
      <c r="AS732" s="124">
        <v>0</v>
      </c>
      <c r="AT732" s="125">
        <f t="shared" si="92"/>
        <v>0</v>
      </c>
      <c r="AU732" s="125">
        <f t="shared" si="93"/>
        <v>0</v>
      </c>
      <c r="AV732" s="125">
        <f t="shared" si="94"/>
        <v>0</v>
      </c>
      <c r="AW732" s="125">
        <f t="shared" si="95"/>
        <v>0</v>
      </c>
    </row>
    <row r="733" spans="1:49" s="126" customFormat="1" ht="97.15" customHeight="1" x14ac:dyDescent="0.25">
      <c r="A733" s="113"/>
      <c r="B733" s="114"/>
      <c r="C733" s="115"/>
      <c r="D733" s="116" t="str">
        <f>IFERROR(+VLOOKUP(C733,[1]BASE!$Q$4:$R$241,2,0),"")</f>
        <v/>
      </c>
      <c r="E733" s="116" t="str">
        <f>IFERROR(+VLOOKUP(C733,[1]BASE!$H$4:$N$241,3,0),"")</f>
        <v/>
      </c>
      <c r="F733" s="116" t="str">
        <f>IFERROR(+VLOOKUP(C733,[1]BASE!$H$4:$N$241,4,0),"")</f>
        <v/>
      </c>
      <c r="G733" s="114"/>
      <c r="H733" s="117" t="str">
        <f>+IFERROR(VLOOKUP(G733,[1]BASE!$AL$4:$AM$31,2,0),"")</f>
        <v/>
      </c>
      <c r="I733" s="116" t="str">
        <f>IFERROR(+VLOOKUP(C733,[1]BASE!$AC$4:$AD$176,2,0),"")</f>
        <v/>
      </c>
      <c r="J733" s="115"/>
      <c r="K733" s="114"/>
      <c r="L733" s="116" t="str">
        <f t="shared" si="88"/>
        <v/>
      </c>
      <c r="M733" s="114"/>
      <c r="N733" s="114"/>
      <c r="O733" s="114"/>
      <c r="P733" s="114"/>
      <c r="Q733" s="114"/>
      <c r="R733" s="114"/>
      <c r="S733" s="114"/>
      <c r="T733" s="114"/>
      <c r="U733" s="114"/>
      <c r="V733" s="115"/>
      <c r="W733" s="114"/>
      <c r="X733" s="116" t="str">
        <f t="shared" si="89"/>
        <v/>
      </c>
      <c r="Y733" s="114"/>
      <c r="Z733" s="119"/>
      <c r="AA733" s="120" t="str">
        <f t="shared" si="90"/>
        <v/>
      </c>
      <c r="AB733" s="114"/>
      <c r="AC733" s="116" t="str">
        <f>IFERROR(+VLOOKUP(Z733,[1]BASE!$Z$4:$AA$246,2,0),"")</f>
        <v/>
      </c>
      <c r="AD733" s="121"/>
      <c r="AE733" s="121"/>
      <c r="AF733" s="122">
        <f t="shared" si="91"/>
        <v>0</v>
      </c>
      <c r="AG733" s="123"/>
      <c r="AH733" s="124">
        <v>0</v>
      </c>
      <c r="AI733" s="124">
        <v>0</v>
      </c>
      <c r="AJ733" s="124">
        <v>0</v>
      </c>
      <c r="AK733" s="124">
        <v>0</v>
      </c>
      <c r="AL733" s="124">
        <v>0</v>
      </c>
      <c r="AM733" s="124">
        <v>0</v>
      </c>
      <c r="AN733" s="124">
        <v>0</v>
      </c>
      <c r="AO733" s="124">
        <v>0</v>
      </c>
      <c r="AP733" s="124">
        <v>0</v>
      </c>
      <c r="AQ733" s="124">
        <v>0</v>
      </c>
      <c r="AR733" s="124">
        <v>0</v>
      </c>
      <c r="AS733" s="124">
        <v>0</v>
      </c>
      <c r="AT733" s="125">
        <f t="shared" si="92"/>
        <v>0</v>
      </c>
      <c r="AU733" s="125">
        <f t="shared" si="93"/>
        <v>0</v>
      </c>
      <c r="AV733" s="125">
        <f t="shared" si="94"/>
        <v>0</v>
      </c>
      <c r="AW733" s="125">
        <f t="shared" si="95"/>
        <v>0</v>
      </c>
    </row>
    <row r="734" spans="1:49" s="126" customFormat="1" ht="97.15" customHeight="1" x14ac:dyDescent="0.25">
      <c r="A734" s="113"/>
      <c r="B734" s="114"/>
      <c r="C734" s="115"/>
      <c r="D734" s="116" t="str">
        <f>IFERROR(+VLOOKUP(C734,[1]BASE!$Q$4:$R$241,2,0),"")</f>
        <v/>
      </c>
      <c r="E734" s="116" t="str">
        <f>IFERROR(+VLOOKUP(C734,[1]BASE!$H$4:$N$241,3,0),"")</f>
        <v/>
      </c>
      <c r="F734" s="116" t="str">
        <f>IFERROR(+VLOOKUP(C734,[1]BASE!$H$4:$N$241,4,0),"")</f>
        <v/>
      </c>
      <c r="G734" s="114"/>
      <c r="H734" s="117" t="str">
        <f>+IFERROR(VLOOKUP(G734,[1]BASE!$AL$4:$AM$31,2,0),"")</f>
        <v/>
      </c>
      <c r="I734" s="116" t="str">
        <f>IFERROR(+VLOOKUP(C734,[1]BASE!$AC$4:$AD$176,2,0),"")</f>
        <v/>
      </c>
      <c r="J734" s="115"/>
      <c r="K734" s="114"/>
      <c r="L734" s="116" t="str">
        <f t="shared" si="88"/>
        <v/>
      </c>
      <c r="M734" s="114"/>
      <c r="N734" s="114"/>
      <c r="O734" s="114"/>
      <c r="P734" s="114"/>
      <c r="Q734" s="114"/>
      <c r="R734" s="114"/>
      <c r="S734" s="114"/>
      <c r="T734" s="114"/>
      <c r="U734" s="114"/>
      <c r="V734" s="115"/>
      <c r="W734" s="114"/>
      <c r="X734" s="116" t="str">
        <f t="shared" si="89"/>
        <v/>
      </c>
      <c r="Y734" s="114"/>
      <c r="Z734" s="119"/>
      <c r="AA734" s="120" t="str">
        <f t="shared" si="90"/>
        <v/>
      </c>
      <c r="AB734" s="114"/>
      <c r="AC734" s="116" t="str">
        <f>IFERROR(+VLOOKUP(Z734,[1]BASE!$Z$4:$AA$246,2,0),"")</f>
        <v/>
      </c>
      <c r="AD734" s="121"/>
      <c r="AE734" s="121"/>
      <c r="AF734" s="122">
        <f t="shared" si="91"/>
        <v>0</v>
      </c>
      <c r="AG734" s="123"/>
      <c r="AH734" s="124">
        <v>0</v>
      </c>
      <c r="AI734" s="124">
        <v>0</v>
      </c>
      <c r="AJ734" s="124">
        <v>0</v>
      </c>
      <c r="AK734" s="124">
        <v>0</v>
      </c>
      <c r="AL734" s="124">
        <v>0</v>
      </c>
      <c r="AM734" s="124">
        <v>0</v>
      </c>
      <c r="AN734" s="124">
        <v>0</v>
      </c>
      <c r="AO734" s="124">
        <v>0</v>
      </c>
      <c r="AP734" s="124">
        <v>0</v>
      </c>
      <c r="AQ734" s="124">
        <v>0</v>
      </c>
      <c r="AR734" s="124">
        <v>0</v>
      </c>
      <c r="AS734" s="124">
        <v>0</v>
      </c>
      <c r="AT734" s="125">
        <f t="shared" si="92"/>
        <v>0</v>
      </c>
      <c r="AU734" s="125">
        <f t="shared" si="93"/>
        <v>0</v>
      </c>
      <c r="AV734" s="125">
        <f t="shared" si="94"/>
        <v>0</v>
      </c>
      <c r="AW734" s="125">
        <f t="shared" si="95"/>
        <v>0</v>
      </c>
    </row>
    <row r="735" spans="1:49" s="126" customFormat="1" ht="97.15" customHeight="1" x14ac:dyDescent="0.25">
      <c r="A735" s="113"/>
      <c r="B735" s="114"/>
      <c r="C735" s="115"/>
      <c r="D735" s="116" t="str">
        <f>IFERROR(+VLOOKUP(C735,[1]BASE!$Q$4:$R$241,2,0),"")</f>
        <v/>
      </c>
      <c r="E735" s="116" t="str">
        <f>IFERROR(+VLOOKUP(C735,[1]BASE!$H$4:$N$241,3,0),"")</f>
        <v/>
      </c>
      <c r="F735" s="116" t="str">
        <f>IFERROR(+VLOOKUP(C735,[1]BASE!$H$4:$N$241,4,0),"")</f>
        <v/>
      </c>
      <c r="G735" s="114"/>
      <c r="H735" s="117" t="str">
        <f>+IFERROR(VLOOKUP(G735,[1]BASE!$AL$4:$AM$31,2,0),"")</f>
        <v/>
      </c>
      <c r="I735" s="116" t="str">
        <f>IFERROR(+VLOOKUP(C735,[1]BASE!$AC$4:$AD$176,2,0),"")</f>
        <v/>
      </c>
      <c r="J735" s="115"/>
      <c r="K735" s="114"/>
      <c r="L735" s="116" t="str">
        <f t="shared" si="88"/>
        <v/>
      </c>
      <c r="M735" s="114"/>
      <c r="N735" s="114"/>
      <c r="O735" s="114"/>
      <c r="P735" s="114"/>
      <c r="Q735" s="114"/>
      <c r="R735" s="114"/>
      <c r="S735" s="114"/>
      <c r="T735" s="114"/>
      <c r="U735" s="114"/>
      <c r="V735" s="115"/>
      <c r="W735" s="114"/>
      <c r="X735" s="116" t="str">
        <f t="shared" si="89"/>
        <v/>
      </c>
      <c r="Y735" s="114"/>
      <c r="Z735" s="119"/>
      <c r="AA735" s="120" t="str">
        <f t="shared" si="90"/>
        <v/>
      </c>
      <c r="AB735" s="114"/>
      <c r="AC735" s="116" t="str">
        <f>IFERROR(+VLOOKUP(Z735,[1]BASE!$Z$4:$AA$246,2,0),"")</f>
        <v/>
      </c>
      <c r="AD735" s="121"/>
      <c r="AE735" s="121"/>
      <c r="AF735" s="122">
        <f t="shared" si="91"/>
        <v>0</v>
      </c>
      <c r="AG735" s="123"/>
      <c r="AH735" s="124">
        <v>0</v>
      </c>
      <c r="AI735" s="124">
        <v>0</v>
      </c>
      <c r="AJ735" s="124">
        <v>0</v>
      </c>
      <c r="AK735" s="124">
        <v>0</v>
      </c>
      <c r="AL735" s="124">
        <v>0</v>
      </c>
      <c r="AM735" s="124">
        <v>0</v>
      </c>
      <c r="AN735" s="124">
        <v>0</v>
      </c>
      <c r="AO735" s="124">
        <v>0</v>
      </c>
      <c r="AP735" s="124">
        <v>0</v>
      </c>
      <c r="AQ735" s="124">
        <v>0</v>
      </c>
      <c r="AR735" s="124">
        <v>0</v>
      </c>
      <c r="AS735" s="124">
        <v>0</v>
      </c>
      <c r="AT735" s="125">
        <f t="shared" si="92"/>
        <v>0</v>
      </c>
      <c r="AU735" s="125">
        <f t="shared" si="93"/>
        <v>0</v>
      </c>
      <c r="AV735" s="125">
        <f t="shared" si="94"/>
        <v>0</v>
      </c>
      <c r="AW735" s="125">
        <f t="shared" si="95"/>
        <v>0</v>
      </c>
    </row>
    <row r="736" spans="1:49" s="126" customFormat="1" ht="97.15" customHeight="1" x14ac:dyDescent="0.25">
      <c r="A736" s="113"/>
      <c r="B736" s="114"/>
      <c r="C736" s="115"/>
      <c r="D736" s="116" t="str">
        <f>IFERROR(+VLOOKUP(C736,[1]BASE!$Q$4:$R$241,2,0),"")</f>
        <v/>
      </c>
      <c r="E736" s="116" t="str">
        <f>IFERROR(+VLOOKUP(C736,[1]BASE!$H$4:$N$241,3,0),"")</f>
        <v/>
      </c>
      <c r="F736" s="116" t="str">
        <f>IFERROR(+VLOOKUP(C736,[1]BASE!$H$4:$N$241,4,0),"")</f>
        <v/>
      </c>
      <c r="G736" s="114"/>
      <c r="H736" s="117" t="str">
        <f>+IFERROR(VLOOKUP(G736,[1]BASE!$AL$4:$AM$31,2,0),"")</f>
        <v/>
      </c>
      <c r="I736" s="116" t="str">
        <f>IFERROR(+VLOOKUP(C736,[1]BASE!$AC$4:$AD$176,2,0),"")</f>
        <v/>
      </c>
      <c r="J736" s="115"/>
      <c r="K736" s="114"/>
      <c r="L736" s="116" t="str">
        <f t="shared" si="88"/>
        <v/>
      </c>
      <c r="M736" s="114"/>
      <c r="N736" s="114"/>
      <c r="O736" s="114"/>
      <c r="P736" s="114"/>
      <c r="Q736" s="114"/>
      <c r="R736" s="114"/>
      <c r="S736" s="114"/>
      <c r="T736" s="114"/>
      <c r="U736" s="114"/>
      <c r="V736" s="115"/>
      <c r="W736" s="114"/>
      <c r="X736" s="116" t="str">
        <f t="shared" si="89"/>
        <v/>
      </c>
      <c r="Y736" s="114"/>
      <c r="Z736" s="119"/>
      <c r="AA736" s="120" t="str">
        <f t="shared" si="90"/>
        <v/>
      </c>
      <c r="AB736" s="114"/>
      <c r="AC736" s="116" t="str">
        <f>IFERROR(+VLOOKUP(Z736,[1]BASE!$Z$4:$AA$246,2,0),"")</f>
        <v/>
      </c>
      <c r="AD736" s="121"/>
      <c r="AE736" s="121"/>
      <c r="AF736" s="122">
        <f t="shared" si="91"/>
        <v>0</v>
      </c>
      <c r="AG736" s="123"/>
      <c r="AH736" s="124">
        <v>0</v>
      </c>
      <c r="AI736" s="124">
        <v>0</v>
      </c>
      <c r="AJ736" s="124">
        <v>0</v>
      </c>
      <c r="AK736" s="124">
        <v>0</v>
      </c>
      <c r="AL736" s="124">
        <v>0</v>
      </c>
      <c r="AM736" s="124">
        <v>0</v>
      </c>
      <c r="AN736" s="124">
        <v>0</v>
      </c>
      <c r="AO736" s="124">
        <v>0</v>
      </c>
      <c r="AP736" s="124">
        <v>0</v>
      </c>
      <c r="AQ736" s="124">
        <v>0</v>
      </c>
      <c r="AR736" s="124">
        <v>0</v>
      </c>
      <c r="AS736" s="124">
        <v>0</v>
      </c>
      <c r="AT736" s="125">
        <f t="shared" si="92"/>
        <v>0</v>
      </c>
      <c r="AU736" s="125">
        <f t="shared" si="93"/>
        <v>0</v>
      </c>
      <c r="AV736" s="125">
        <f t="shared" si="94"/>
        <v>0</v>
      </c>
      <c r="AW736" s="125">
        <f t="shared" si="95"/>
        <v>0</v>
      </c>
    </row>
    <row r="737" spans="1:49" s="126" customFormat="1" ht="97.15" customHeight="1" x14ac:dyDescent="0.25">
      <c r="A737" s="113"/>
      <c r="B737" s="114"/>
      <c r="C737" s="115"/>
      <c r="D737" s="116" t="str">
        <f>IFERROR(+VLOOKUP(C737,[1]BASE!$Q$4:$R$241,2,0),"")</f>
        <v/>
      </c>
      <c r="E737" s="116" t="str">
        <f>IFERROR(+VLOOKUP(C737,[1]BASE!$H$4:$N$241,3,0),"")</f>
        <v/>
      </c>
      <c r="F737" s="116" t="str">
        <f>IFERROR(+VLOOKUP(C737,[1]BASE!$H$4:$N$241,4,0),"")</f>
        <v/>
      </c>
      <c r="G737" s="114"/>
      <c r="H737" s="117" t="str">
        <f>+IFERROR(VLOOKUP(G737,[1]BASE!$AL$4:$AM$31,2,0),"")</f>
        <v/>
      </c>
      <c r="I737" s="116" t="str">
        <f>IFERROR(+VLOOKUP(C737,[1]BASE!$AC$4:$AD$176,2,0),"")</f>
        <v/>
      </c>
      <c r="J737" s="115"/>
      <c r="K737" s="114"/>
      <c r="L737" s="116" t="str">
        <f t="shared" si="88"/>
        <v/>
      </c>
      <c r="M737" s="114"/>
      <c r="N737" s="114"/>
      <c r="O737" s="114"/>
      <c r="P737" s="114"/>
      <c r="Q737" s="114"/>
      <c r="R737" s="114"/>
      <c r="S737" s="114"/>
      <c r="T737" s="114"/>
      <c r="U737" s="114"/>
      <c r="V737" s="115"/>
      <c r="W737" s="114"/>
      <c r="X737" s="116" t="str">
        <f t="shared" si="89"/>
        <v/>
      </c>
      <c r="Y737" s="114"/>
      <c r="Z737" s="119"/>
      <c r="AA737" s="120" t="str">
        <f t="shared" si="90"/>
        <v/>
      </c>
      <c r="AB737" s="114"/>
      <c r="AC737" s="116" t="str">
        <f>IFERROR(+VLOOKUP(Z737,[1]BASE!$Z$4:$AA$246,2,0),"")</f>
        <v/>
      </c>
      <c r="AD737" s="121"/>
      <c r="AE737" s="121"/>
      <c r="AF737" s="122">
        <f t="shared" si="91"/>
        <v>0</v>
      </c>
      <c r="AG737" s="123"/>
      <c r="AH737" s="124">
        <v>0</v>
      </c>
      <c r="AI737" s="124">
        <v>0</v>
      </c>
      <c r="AJ737" s="124">
        <v>0</v>
      </c>
      <c r="AK737" s="124">
        <v>0</v>
      </c>
      <c r="AL737" s="124">
        <v>0</v>
      </c>
      <c r="AM737" s="124">
        <v>0</v>
      </c>
      <c r="AN737" s="124">
        <v>0</v>
      </c>
      <c r="AO737" s="124">
        <v>0</v>
      </c>
      <c r="AP737" s="124">
        <v>0</v>
      </c>
      <c r="AQ737" s="124">
        <v>0</v>
      </c>
      <c r="AR737" s="124">
        <v>0</v>
      </c>
      <c r="AS737" s="124">
        <v>0</v>
      </c>
      <c r="AT737" s="125">
        <f t="shared" si="92"/>
        <v>0</v>
      </c>
      <c r="AU737" s="125">
        <f t="shared" si="93"/>
        <v>0</v>
      </c>
      <c r="AV737" s="125">
        <f t="shared" si="94"/>
        <v>0</v>
      </c>
      <c r="AW737" s="125">
        <f t="shared" si="95"/>
        <v>0</v>
      </c>
    </row>
    <row r="738" spans="1:49" s="126" customFormat="1" ht="97.15" customHeight="1" x14ac:dyDescent="0.25">
      <c r="A738" s="113"/>
      <c r="B738" s="114"/>
      <c r="C738" s="115"/>
      <c r="D738" s="116" t="str">
        <f>IFERROR(+VLOOKUP(C738,[1]BASE!$Q$4:$R$241,2,0),"")</f>
        <v/>
      </c>
      <c r="E738" s="116" t="str">
        <f>IFERROR(+VLOOKUP(C738,[1]BASE!$H$4:$N$241,3,0),"")</f>
        <v/>
      </c>
      <c r="F738" s="116" t="str">
        <f>IFERROR(+VLOOKUP(C738,[1]BASE!$H$4:$N$241,4,0),"")</f>
        <v/>
      </c>
      <c r="G738" s="114"/>
      <c r="H738" s="117" t="str">
        <f>+IFERROR(VLOOKUP(G738,[1]BASE!$AL$4:$AM$31,2,0),"")</f>
        <v/>
      </c>
      <c r="I738" s="116" t="str">
        <f>IFERROR(+VLOOKUP(C738,[1]BASE!$AC$4:$AD$176,2,0),"")</f>
        <v/>
      </c>
      <c r="J738" s="115"/>
      <c r="K738" s="114"/>
      <c r="L738" s="116" t="str">
        <f t="shared" si="88"/>
        <v/>
      </c>
      <c r="M738" s="114"/>
      <c r="N738" s="114"/>
      <c r="O738" s="114"/>
      <c r="P738" s="114"/>
      <c r="Q738" s="114"/>
      <c r="R738" s="114"/>
      <c r="S738" s="114"/>
      <c r="T738" s="114"/>
      <c r="U738" s="114"/>
      <c r="V738" s="115"/>
      <c r="W738" s="114"/>
      <c r="X738" s="116" t="str">
        <f t="shared" si="89"/>
        <v/>
      </c>
      <c r="Y738" s="114"/>
      <c r="Z738" s="119"/>
      <c r="AA738" s="120" t="str">
        <f t="shared" si="90"/>
        <v/>
      </c>
      <c r="AB738" s="114"/>
      <c r="AC738" s="116" t="str">
        <f>IFERROR(+VLOOKUP(Z738,[1]BASE!$Z$4:$AA$246,2,0),"")</f>
        <v/>
      </c>
      <c r="AD738" s="121"/>
      <c r="AE738" s="121"/>
      <c r="AF738" s="122">
        <f t="shared" si="91"/>
        <v>0</v>
      </c>
      <c r="AG738" s="123"/>
      <c r="AH738" s="124">
        <v>0</v>
      </c>
      <c r="AI738" s="124">
        <v>0</v>
      </c>
      <c r="AJ738" s="124">
        <v>0</v>
      </c>
      <c r="AK738" s="124">
        <v>0</v>
      </c>
      <c r="AL738" s="124">
        <v>0</v>
      </c>
      <c r="AM738" s="124">
        <v>0</v>
      </c>
      <c r="AN738" s="124">
        <v>0</v>
      </c>
      <c r="AO738" s="124">
        <v>0</v>
      </c>
      <c r="AP738" s="124">
        <v>0</v>
      </c>
      <c r="AQ738" s="124">
        <v>0</v>
      </c>
      <c r="AR738" s="124">
        <v>0</v>
      </c>
      <c r="AS738" s="124">
        <v>0</v>
      </c>
      <c r="AT738" s="125">
        <f t="shared" si="92"/>
        <v>0</v>
      </c>
      <c r="AU738" s="125">
        <f t="shared" si="93"/>
        <v>0</v>
      </c>
      <c r="AV738" s="125">
        <f t="shared" si="94"/>
        <v>0</v>
      </c>
      <c r="AW738" s="125">
        <f t="shared" si="95"/>
        <v>0</v>
      </c>
    </row>
    <row r="739" spans="1:49" s="126" customFormat="1" ht="97.15" customHeight="1" x14ac:dyDescent="0.25">
      <c r="A739" s="113"/>
      <c r="B739" s="114"/>
      <c r="C739" s="115"/>
      <c r="D739" s="116" t="str">
        <f>IFERROR(+VLOOKUP(C739,[1]BASE!$Q$4:$R$241,2,0),"")</f>
        <v/>
      </c>
      <c r="E739" s="116" t="str">
        <f>IFERROR(+VLOOKUP(C739,[1]BASE!$H$4:$N$241,3,0),"")</f>
        <v/>
      </c>
      <c r="F739" s="116" t="str">
        <f>IFERROR(+VLOOKUP(C739,[1]BASE!$H$4:$N$241,4,0),"")</f>
        <v/>
      </c>
      <c r="G739" s="114"/>
      <c r="H739" s="117" t="str">
        <f>+IFERROR(VLOOKUP(G739,[1]BASE!$AL$4:$AM$31,2,0),"")</f>
        <v/>
      </c>
      <c r="I739" s="116" t="str">
        <f>IFERROR(+VLOOKUP(C739,[1]BASE!$AC$4:$AD$176,2,0),"")</f>
        <v/>
      </c>
      <c r="J739" s="115"/>
      <c r="K739" s="114"/>
      <c r="L739" s="116" t="str">
        <f t="shared" si="88"/>
        <v/>
      </c>
      <c r="M739" s="114"/>
      <c r="N739" s="114"/>
      <c r="O739" s="114"/>
      <c r="P739" s="114"/>
      <c r="Q739" s="114"/>
      <c r="R739" s="114"/>
      <c r="S739" s="114"/>
      <c r="T739" s="114"/>
      <c r="U739" s="114"/>
      <c r="V739" s="115"/>
      <c r="W739" s="114"/>
      <c r="X739" s="116" t="str">
        <f t="shared" si="89"/>
        <v/>
      </c>
      <c r="Y739" s="114"/>
      <c r="Z739" s="119"/>
      <c r="AA739" s="120" t="str">
        <f t="shared" si="90"/>
        <v/>
      </c>
      <c r="AB739" s="114"/>
      <c r="AC739" s="116" t="str">
        <f>IFERROR(+VLOOKUP(Z739,[1]BASE!$Z$4:$AA$246,2,0),"")</f>
        <v/>
      </c>
      <c r="AD739" s="121"/>
      <c r="AE739" s="121"/>
      <c r="AF739" s="122">
        <f t="shared" si="91"/>
        <v>0</v>
      </c>
      <c r="AG739" s="123"/>
      <c r="AH739" s="124">
        <v>0</v>
      </c>
      <c r="AI739" s="124">
        <v>0</v>
      </c>
      <c r="AJ739" s="124">
        <v>0</v>
      </c>
      <c r="AK739" s="124">
        <v>0</v>
      </c>
      <c r="AL739" s="124">
        <v>0</v>
      </c>
      <c r="AM739" s="124">
        <v>0</v>
      </c>
      <c r="AN739" s="124">
        <v>0</v>
      </c>
      <c r="AO739" s="124">
        <v>0</v>
      </c>
      <c r="AP739" s="124">
        <v>0</v>
      </c>
      <c r="AQ739" s="124">
        <v>0</v>
      </c>
      <c r="AR739" s="124">
        <v>0</v>
      </c>
      <c r="AS739" s="124">
        <v>0</v>
      </c>
      <c r="AT739" s="125">
        <f t="shared" si="92"/>
        <v>0</v>
      </c>
      <c r="AU739" s="125">
        <f t="shared" si="93"/>
        <v>0</v>
      </c>
      <c r="AV739" s="125">
        <f t="shared" si="94"/>
        <v>0</v>
      </c>
      <c r="AW739" s="125">
        <f t="shared" si="95"/>
        <v>0</v>
      </c>
    </row>
    <row r="740" spans="1:49" s="126" customFormat="1" ht="97.15" customHeight="1" x14ac:dyDescent="0.25">
      <c r="A740" s="113"/>
      <c r="B740" s="114"/>
      <c r="C740" s="115"/>
      <c r="D740" s="116" t="str">
        <f>IFERROR(+VLOOKUP(C740,[1]BASE!$Q$4:$R$241,2,0),"")</f>
        <v/>
      </c>
      <c r="E740" s="116" t="str">
        <f>IFERROR(+VLOOKUP(C740,[1]BASE!$H$4:$N$241,3,0),"")</f>
        <v/>
      </c>
      <c r="F740" s="116" t="str">
        <f>IFERROR(+VLOOKUP(C740,[1]BASE!$H$4:$N$241,4,0),"")</f>
        <v/>
      </c>
      <c r="G740" s="114"/>
      <c r="H740" s="117" t="str">
        <f>+IFERROR(VLOOKUP(G740,[1]BASE!$AL$4:$AM$31,2,0),"")</f>
        <v/>
      </c>
      <c r="I740" s="116" t="str">
        <f>IFERROR(+VLOOKUP(C740,[1]BASE!$AC$4:$AD$176,2,0),"")</f>
        <v/>
      </c>
      <c r="J740" s="115"/>
      <c r="K740" s="114"/>
      <c r="L740" s="116" t="str">
        <f t="shared" si="88"/>
        <v/>
      </c>
      <c r="M740" s="114"/>
      <c r="N740" s="114"/>
      <c r="O740" s="114"/>
      <c r="P740" s="114"/>
      <c r="Q740" s="114"/>
      <c r="R740" s="114"/>
      <c r="S740" s="114"/>
      <c r="T740" s="114"/>
      <c r="U740" s="114"/>
      <c r="V740" s="115"/>
      <c r="W740" s="114"/>
      <c r="X740" s="116" t="str">
        <f t="shared" si="89"/>
        <v/>
      </c>
      <c r="Y740" s="114"/>
      <c r="Z740" s="119"/>
      <c r="AA740" s="120" t="str">
        <f t="shared" si="90"/>
        <v/>
      </c>
      <c r="AB740" s="114"/>
      <c r="AC740" s="116" t="str">
        <f>IFERROR(+VLOOKUP(Z740,[1]BASE!$Z$4:$AA$246,2,0),"")</f>
        <v/>
      </c>
      <c r="AD740" s="121"/>
      <c r="AE740" s="121"/>
      <c r="AF740" s="122">
        <f t="shared" si="91"/>
        <v>0</v>
      </c>
      <c r="AG740" s="123"/>
      <c r="AH740" s="124">
        <v>0</v>
      </c>
      <c r="AI740" s="124">
        <v>0</v>
      </c>
      <c r="AJ740" s="124">
        <v>0</v>
      </c>
      <c r="AK740" s="124">
        <v>0</v>
      </c>
      <c r="AL740" s="124">
        <v>0</v>
      </c>
      <c r="AM740" s="124">
        <v>0</v>
      </c>
      <c r="AN740" s="124">
        <v>0</v>
      </c>
      <c r="AO740" s="124">
        <v>0</v>
      </c>
      <c r="AP740" s="124">
        <v>0</v>
      </c>
      <c r="AQ740" s="124">
        <v>0</v>
      </c>
      <c r="AR740" s="124">
        <v>0</v>
      </c>
      <c r="AS740" s="124">
        <v>0</v>
      </c>
      <c r="AT740" s="125">
        <f t="shared" si="92"/>
        <v>0</v>
      </c>
      <c r="AU740" s="125">
        <f t="shared" si="93"/>
        <v>0</v>
      </c>
      <c r="AV740" s="125">
        <f t="shared" si="94"/>
        <v>0</v>
      </c>
      <c r="AW740" s="125">
        <f t="shared" si="95"/>
        <v>0</v>
      </c>
    </row>
    <row r="741" spans="1:49" s="126" customFormat="1" ht="97.15" customHeight="1" x14ac:dyDescent="0.25">
      <c r="A741" s="113"/>
      <c r="B741" s="114"/>
      <c r="C741" s="115"/>
      <c r="D741" s="116" t="str">
        <f>IFERROR(+VLOOKUP(C741,[1]BASE!$Q$4:$R$241,2,0),"")</f>
        <v/>
      </c>
      <c r="E741" s="116" t="str">
        <f>IFERROR(+VLOOKUP(C741,[1]BASE!$H$4:$N$241,3,0),"")</f>
        <v/>
      </c>
      <c r="F741" s="116" t="str">
        <f>IFERROR(+VLOOKUP(C741,[1]BASE!$H$4:$N$241,4,0),"")</f>
        <v/>
      </c>
      <c r="G741" s="114"/>
      <c r="H741" s="117" t="str">
        <f>+IFERROR(VLOOKUP(G741,[1]BASE!$AL$4:$AM$31,2,0),"")</f>
        <v/>
      </c>
      <c r="I741" s="116" t="str">
        <f>IFERROR(+VLOOKUP(C741,[1]BASE!$AC$4:$AD$176,2,0),"")</f>
        <v/>
      </c>
      <c r="J741" s="115"/>
      <c r="K741" s="114"/>
      <c r="L741" s="116" t="str">
        <f t="shared" si="88"/>
        <v/>
      </c>
      <c r="M741" s="114"/>
      <c r="N741" s="114"/>
      <c r="O741" s="114"/>
      <c r="P741" s="114"/>
      <c r="Q741" s="114"/>
      <c r="R741" s="114"/>
      <c r="S741" s="114"/>
      <c r="T741" s="114"/>
      <c r="U741" s="114"/>
      <c r="V741" s="115"/>
      <c r="W741" s="114"/>
      <c r="X741" s="116" t="str">
        <f t="shared" si="89"/>
        <v/>
      </c>
      <c r="Y741" s="114"/>
      <c r="Z741" s="119"/>
      <c r="AA741" s="120" t="str">
        <f t="shared" si="90"/>
        <v/>
      </c>
      <c r="AB741" s="114"/>
      <c r="AC741" s="116" t="str">
        <f>IFERROR(+VLOOKUP(Z741,[1]BASE!$Z$4:$AA$246,2,0),"")</f>
        <v/>
      </c>
      <c r="AD741" s="121"/>
      <c r="AE741" s="121"/>
      <c r="AF741" s="122">
        <f t="shared" si="91"/>
        <v>0</v>
      </c>
      <c r="AG741" s="123"/>
      <c r="AH741" s="124">
        <v>0</v>
      </c>
      <c r="AI741" s="124">
        <v>0</v>
      </c>
      <c r="AJ741" s="124">
        <v>0</v>
      </c>
      <c r="AK741" s="124">
        <v>0</v>
      </c>
      <c r="AL741" s="124">
        <v>0</v>
      </c>
      <c r="AM741" s="124">
        <v>0</v>
      </c>
      <c r="AN741" s="124">
        <v>0</v>
      </c>
      <c r="AO741" s="124">
        <v>0</v>
      </c>
      <c r="AP741" s="124">
        <v>0</v>
      </c>
      <c r="AQ741" s="124">
        <v>0</v>
      </c>
      <c r="AR741" s="124">
        <v>0</v>
      </c>
      <c r="AS741" s="124">
        <v>0</v>
      </c>
      <c r="AT741" s="125">
        <f t="shared" si="92"/>
        <v>0</v>
      </c>
      <c r="AU741" s="125">
        <f t="shared" si="93"/>
        <v>0</v>
      </c>
      <c r="AV741" s="125">
        <f t="shared" si="94"/>
        <v>0</v>
      </c>
      <c r="AW741" s="125">
        <f t="shared" si="95"/>
        <v>0</v>
      </c>
    </row>
    <row r="742" spans="1:49" s="126" customFormat="1" ht="97.15" customHeight="1" x14ac:dyDescent="0.25">
      <c r="A742" s="113"/>
      <c r="B742" s="114"/>
      <c r="C742" s="115"/>
      <c r="D742" s="116" t="str">
        <f>IFERROR(+VLOOKUP(C742,[1]BASE!$Q$4:$R$241,2,0),"")</f>
        <v/>
      </c>
      <c r="E742" s="116" t="str">
        <f>IFERROR(+VLOOKUP(C742,[1]BASE!$H$4:$N$241,3,0),"")</f>
        <v/>
      </c>
      <c r="F742" s="116" t="str">
        <f>IFERROR(+VLOOKUP(C742,[1]BASE!$H$4:$N$241,4,0),"")</f>
        <v/>
      </c>
      <c r="G742" s="114"/>
      <c r="H742" s="117" t="str">
        <f>+IFERROR(VLOOKUP(G742,[1]BASE!$AL$4:$AM$31,2,0),"")</f>
        <v/>
      </c>
      <c r="I742" s="116" t="str">
        <f>IFERROR(+VLOOKUP(C742,[1]BASE!$AC$4:$AD$176,2,0),"")</f>
        <v/>
      </c>
      <c r="J742" s="115"/>
      <c r="K742" s="114"/>
      <c r="L742" s="116" t="str">
        <f t="shared" si="88"/>
        <v/>
      </c>
      <c r="M742" s="114"/>
      <c r="N742" s="114"/>
      <c r="O742" s="114"/>
      <c r="P742" s="114"/>
      <c r="Q742" s="114"/>
      <c r="R742" s="114"/>
      <c r="S742" s="114"/>
      <c r="T742" s="114"/>
      <c r="U742" s="114"/>
      <c r="V742" s="115"/>
      <c r="W742" s="114"/>
      <c r="X742" s="116" t="str">
        <f t="shared" si="89"/>
        <v/>
      </c>
      <c r="Y742" s="114"/>
      <c r="Z742" s="119"/>
      <c r="AA742" s="120" t="str">
        <f t="shared" si="90"/>
        <v/>
      </c>
      <c r="AB742" s="114"/>
      <c r="AC742" s="116" t="str">
        <f>IFERROR(+VLOOKUP(Z742,[1]BASE!$Z$4:$AA$246,2,0),"")</f>
        <v/>
      </c>
      <c r="AD742" s="121"/>
      <c r="AE742" s="121"/>
      <c r="AF742" s="122">
        <f t="shared" si="91"/>
        <v>0</v>
      </c>
      <c r="AG742" s="123"/>
      <c r="AH742" s="124">
        <v>0</v>
      </c>
      <c r="AI742" s="124">
        <v>0</v>
      </c>
      <c r="AJ742" s="124">
        <v>0</v>
      </c>
      <c r="AK742" s="124">
        <v>0</v>
      </c>
      <c r="AL742" s="124">
        <v>0</v>
      </c>
      <c r="AM742" s="124">
        <v>0</v>
      </c>
      <c r="AN742" s="124">
        <v>0</v>
      </c>
      <c r="AO742" s="124">
        <v>0</v>
      </c>
      <c r="AP742" s="124">
        <v>0</v>
      </c>
      <c r="AQ742" s="124">
        <v>0</v>
      </c>
      <c r="AR742" s="124">
        <v>0</v>
      </c>
      <c r="AS742" s="124">
        <v>0</v>
      </c>
      <c r="AT742" s="125">
        <f t="shared" si="92"/>
        <v>0</v>
      </c>
      <c r="AU742" s="125">
        <f t="shared" si="93"/>
        <v>0</v>
      </c>
      <c r="AV742" s="125">
        <f t="shared" si="94"/>
        <v>0</v>
      </c>
      <c r="AW742" s="125">
        <f t="shared" si="95"/>
        <v>0</v>
      </c>
    </row>
    <row r="743" spans="1:49" s="126" customFormat="1" ht="97.15" customHeight="1" x14ac:dyDescent="0.25">
      <c r="A743" s="113"/>
      <c r="B743" s="114"/>
      <c r="C743" s="115"/>
      <c r="D743" s="116" t="str">
        <f>IFERROR(+VLOOKUP(C743,[1]BASE!$Q$4:$R$241,2,0),"")</f>
        <v/>
      </c>
      <c r="E743" s="116" t="str">
        <f>IFERROR(+VLOOKUP(C743,[1]BASE!$H$4:$N$241,3,0),"")</f>
        <v/>
      </c>
      <c r="F743" s="116" t="str">
        <f>IFERROR(+VLOOKUP(C743,[1]BASE!$H$4:$N$241,4,0),"")</f>
        <v/>
      </c>
      <c r="G743" s="114"/>
      <c r="H743" s="117" t="str">
        <f>+IFERROR(VLOOKUP(G743,[1]BASE!$AL$4:$AM$31,2,0),"")</f>
        <v/>
      </c>
      <c r="I743" s="116" t="str">
        <f>IFERROR(+VLOOKUP(C743,[1]BASE!$AC$4:$AD$176,2,0),"")</f>
        <v/>
      </c>
      <c r="J743" s="115"/>
      <c r="K743" s="114"/>
      <c r="L743" s="116" t="str">
        <f t="shared" si="88"/>
        <v/>
      </c>
      <c r="M743" s="114"/>
      <c r="N743" s="114"/>
      <c r="O743" s="114"/>
      <c r="P743" s="114"/>
      <c r="Q743" s="114"/>
      <c r="R743" s="114"/>
      <c r="S743" s="114"/>
      <c r="T743" s="114"/>
      <c r="U743" s="114"/>
      <c r="V743" s="115"/>
      <c r="W743" s="114"/>
      <c r="X743" s="116" t="str">
        <f t="shared" si="89"/>
        <v/>
      </c>
      <c r="Y743" s="114"/>
      <c r="Z743" s="119"/>
      <c r="AA743" s="120" t="str">
        <f t="shared" si="90"/>
        <v/>
      </c>
      <c r="AB743" s="114"/>
      <c r="AC743" s="116" t="str">
        <f>IFERROR(+VLOOKUP(Z743,[1]BASE!$Z$4:$AA$246,2,0),"")</f>
        <v/>
      </c>
      <c r="AD743" s="121"/>
      <c r="AE743" s="121"/>
      <c r="AF743" s="122">
        <f t="shared" si="91"/>
        <v>0</v>
      </c>
      <c r="AG743" s="123"/>
      <c r="AH743" s="124">
        <v>0</v>
      </c>
      <c r="AI743" s="124">
        <v>0</v>
      </c>
      <c r="AJ743" s="124">
        <v>0</v>
      </c>
      <c r="AK743" s="124">
        <v>0</v>
      </c>
      <c r="AL743" s="124">
        <v>0</v>
      </c>
      <c r="AM743" s="124">
        <v>0</v>
      </c>
      <c r="AN743" s="124">
        <v>0</v>
      </c>
      <c r="AO743" s="124">
        <v>0</v>
      </c>
      <c r="AP743" s="124">
        <v>0</v>
      </c>
      <c r="AQ743" s="124">
        <v>0</v>
      </c>
      <c r="AR743" s="124">
        <v>0</v>
      </c>
      <c r="AS743" s="124">
        <v>0</v>
      </c>
      <c r="AT743" s="125">
        <f t="shared" si="92"/>
        <v>0</v>
      </c>
      <c r="AU743" s="125">
        <f t="shared" si="93"/>
        <v>0</v>
      </c>
      <c r="AV743" s="125">
        <f t="shared" si="94"/>
        <v>0</v>
      </c>
      <c r="AW743" s="125">
        <f t="shared" si="95"/>
        <v>0</v>
      </c>
    </row>
    <row r="744" spans="1:49" s="126" customFormat="1" ht="97.15" customHeight="1" x14ac:dyDescent="0.25">
      <c r="A744" s="113"/>
      <c r="B744" s="114"/>
      <c r="C744" s="115"/>
      <c r="D744" s="116" t="str">
        <f>IFERROR(+VLOOKUP(C744,[1]BASE!$Q$4:$R$241,2,0),"")</f>
        <v/>
      </c>
      <c r="E744" s="116" t="str">
        <f>IFERROR(+VLOOKUP(C744,[1]BASE!$H$4:$N$241,3,0),"")</f>
        <v/>
      </c>
      <c r="F744" s="116" t="str">
        <f>IFERROR(+VLOOKUP(C744,[1]BASE!$H$4:$N$241,4,0),"")</f>
        <v/>
      </c>
      <c r="G744" s="114"/>
      <c r="H744" s="117" t="str">
        <f>+IFERROR(VLOOKUP(G744,[1]BASE!$AL$4:$AM$31,2,0),"")</f>
        <v/>
      </c>
      <c r="I744" s="116" t="str">
        <f>IFERROR(+VLOOKUP(C744,[1]BASE!$AC$4:$AD$176,2,0),"")</f>
        <v/>
      </c>
      <c r="J744" s="115"/>
      <c r="K744" s="114"/>
      <c r="L744" s="116" t="str">
        <f t="shared" si="88"/>
        <v/>
      </c>
      <c r="M744" s="114"/>
      <c r="N744" s="114"/>
      <c r="O744" s="114"/>
      <c r="P744" s="114"/>
      <c r="Q744" s="114"/>
      <c r="R744" s="114"/>
      <c r="S744" s="114"/>
      <c r="T744" s="114"/>
      <c r="U744" s="114"/>
      <c r="V744" s="115"/>
      <c r="W744" s="114"/>
      <c r="X744" s="116" t="str">
        <f t="shared" si="89"/>
        <v/>
      </c>
      <c r="Y744" s="114"/>
      <c r="Z744" s="119"/>
      <c r="AA744" s="120" t="str">
        <f t="shared" si="90"/>
        <v/>
      </c>
      <c r="AB744" s="114"/>
      <c r="AC744" s="116" t="str">
        <f>IFERROR(+VLOOKUP(Z744,[1]BASE!$Z$4:$AA$246,2,0),"")</f>
        <v/>
      </c>
      <c r="AD744" s="121"/>
      <c r="AE744" s="121"/>
      <c r="AF744" s="122">
        <f t="shared" si="91"/>
        <v>0</v>
      </c>
      <c r="AG744" s="123"/>
      <c r="AH744" s="124">
        <v>0</v>
      </c>
      <c r="AI744" s="124">
        <v>0</v>
      </c>
      <c r="AJ744" s="124">
        <v>0</v>
      </c>
      <c r="AK744" s="124">
        <v>0</v>
      </c>
      <c r="AL744" s="124">
        <v>0</v>
      </c>
      <c r="AM744" s="124">
        <v>0</v>
      </c>
      <c r="AN744" s="124">
        <v>0</v>
      </c>
      <c r="AO744" s="124">
        <v>0</v>
      </c>
      <c r="AP744" s="124">
        <v>0</v>
      </c>
      <c r="AQ744" s="124">
        <v>0</v>
      </c>
      <c r="AR744" s="124">
        <v>0</v>
      </c>
      <c r="AS744" s="124">
        <v>0</v>
      </c>
      <c r="AT744" s="125">
        <f t="shared" si="92"/>
        <v>0</v>
      </c>
      <c r="AU744" s="125">
        <f t="shared" si="93"/>
        <v>0</v>
      </c>
      <c r="AV744" s="125">
        <f t="shared" si="94"/>
        <v>0</v>
      </c>
      <c r="AW744" s="125">
        <f t="shared" si="95"/>
        <v>0</v>
      </c>
    </row>
    <row r="745" spans="1:49" s="126" customFormat="1" ht="97.15" customHeight="1" x14ac:dyDescent="0.25">
      <c r="A745" s="113"/>
      <c r="B745" s="114"/>
      <c r="C745" s="115"/>
      <c r="D745" s="116" t="str">
        <f>IFERROR(+VLOOKUP(C745,[1]BASE!$Q$4:$R$241,2,0),"")</f>
        <v/>
      </c>
      <c r="E745" s="116" t="str">
        <f>IFERROR(+VLOOKUP(C745,[1]BASE!$H$4:$N$241,3,0),"")</f>
        <v/>
      </c>
      <c r="F745" s="116" t="str">
        <f>IFERROR(+VLOOKUP(C745,[1]BASE!$H$4:$N$241,4,0),"")</f>
        <v/>
      </c>
      <c r="G745" s="114"/>
      <c r="H745" s="117" t="str">
        <f>+IFERROR(VLOOKUP(G745,[1]BASE!$AL$4:$AM$31,2,0),"")</f>
        <v/>
      </c>
      <c r="I745" s="116" t="str">
        <f>IFERROR(+VLOOKUP(C745,[1]BASE!$AC$4:$AD$176,2,0),"")</f>
        <v/>
      </c>
      <c r="J745" s="115"/>
      <c r="K745" s="114"/>
      <c r="L745" s="116" t="str">
        <f t="shared" si="88"/>
        <v/>
      </c>
      <c r="M745" s="114"/>
      <c r="N745" s="114"/>
      <c r="O745" s="114"/>
      <c r="P745" s="114"/>
      <c r="Q745" s="114"/>
      <c r="R745" s="114"/>
      <c r="S745" s="114"/>
      <c r="T745" s="114"/>
      <c r="U745" s="114"/>
      <c r="V745" s="115"/>
      <c r="W745" s="114"/>
      <c r="X745" s="116" t="str">
        <f t="shared" si="89"/>
        <v/>
      </c>
      <c r="Y745" s="114"/>
      <c r="Z745" s="119"/>
      <c r="AA745" s="120" t="str">
        <f t="shared" si="90"/>
        <v/>
      </c>
      <c r="AB745" s="114"/>
      <c r="AC745" s="116" t="str">
        <f>IFERROR(+VLOOKUP(Z745,[1]BASE!$Z$4:$AA$246,2,0),"")</f>
        <v/>
      </c>
      <c r="AD745" s="121"/>
      <c r="AE745" s="121"/>
      <c r="AF745" s="122">
        <f t="shared" si="91"/>
        <v>0</v>
      </c>
      <c r="AG745" s="123"/>
      <c r="AH745" s="124">
        <v>0</v>
      </c>
      <c r="AI745" s="124">
        <v>0</v>
      </c>
      <c r="AJ745" s="124">
        <v>0</v>
      </c>
      <c r="AK745" s="124">
        <v>0</v>
      </c>
      <c r="AL745" s="124">
        <v>0</v>
      </c>
      <c r="AM745" s="124">
        <v>0</v>
      </c>
      <c r="AN745" s="124">
        <v>0</v>
      </c>
      <c r="AO745" s="124">
        <v>0</v>
      </c>
      <c r="AP745" s="124">
        <v>0</v>
      </c>
      <c r="AQ745" s="124">
        <v>0</v>
      </c>
      <c r="AR745" s="124">
        <v>0</v>
      </c>
      <c r="AS745" s="124">
        <v>0</v>
      </c>
      <c r="AT745" s="125">
        <f t="shared" si="92"/>
        <v>0</v>
      </c>
      <c r="AU745" s="125">
        <f t="shared" si="93"/>
        <v>0</v>
      </c>
      <c r="AV745" s="125">
        <f t="shared" si="94"/>
        <v>0</v>
      </c>
      <c r="AW745" s="125">
        <f t="shared" si="95"/>
        <v>0</v>
      </c>
    </row>
    <row r="746" spans="1:49" s="126" customFormat="1" ht="97.15" customHeight="1" x14ac:dyDescent="0.25">
      <c r="A746" s="113"/>
      <c r="B746" s="114"/>
      <c r="C746" s="115"/>
      <c r="D746" s="116" t="str">
        <f>IFERROR(+VLOOKUP(C746,[1]BASE!$Q$4:$R$241,2,0),"")</f>
        <v/>
      </c>
      <c r="E746" s="116" t="str">
        <f>IFERROR(+VLOOKUP(C746,[1]BASE!$H$4:$N$241,3,0),"")</f>
        <v/>
      </c>
      <c r="F746" s="116" t="str">
        <f>IFERROR(+VLOOKUP(C746,[1]BASE!$H$4:$N$241,4,0),"")</f>
        <v/>
      </c>
      <c r="G746" s="114"/>
      <c r="H746" s="117" t="str">
        <f>+IFERROR(VLOOKUP(G746,[1]BASE!$AL$4:$AM$31,2,0),"")</f>
        <v/>
      </c>
      <c r="I746" s="116" t="str">
        <f>IFERROR(+VLOOKUP(C746,[1]BASE!$AC$4:$AD$176,2,0),"")</f>
        <v/>
      </c>
      <c r="J746" s="115"/>
      <c r="K746" s="114"/>
      <c r="L746" s="116" t="str">
        <f t="shared" si="88"/>
        <v/>
      </c>
      <c r="M746" s="114"/>
      <c r="N746" s="114"/>
      <c r="O746" s="114"/>
      <c r="P746" s="114"/>
      <c r="Q746" s="114"/>
      <c r="R746" s="114"/>
      <c r="S746" s="114"/>
      <c r="T746" s="114"/>
      <c r="U746" s="114"/>
      <c r="V746" s="115"/>
      <c r="W746" s="114"/>
      <c r="X746" s="116" t="str">
        <f t="shared" si="89"/>
        <v/>
      </c>
      <c r="Y746" s="114"/>
      <c r="Z746" s="119"/>
      <c r="AA746" s="120" t="str">
        <f t="shared" si="90"/>
        <v/>
      </c>
      <c r="AB746" s="114"/>
      <c r="AC746" s="116" t="str">
        <f>IFERROR(+VLOOKUP(Z746,[1]BASE!$Z$4:$AA$246,2,0),"")</f>
        <v/>
      </c>
      <c r="AD746" s="121"/>
      <c r="AE746" s="121"/>
      <c r="AF746" s="122">
        <f t="shared" si="91"/>
        <v>0</v>
      </c>
      <c r="AG746" s="123"/>
      <c r="AH746" s="124">
        <v>0</v>
      </c>
      <c r="AI746" s="124">
        <v>0</v>
      </c>
      <c r="AJ746" s="124">
        <v>0</v>
      </c>
      <c r="AK746" s="124">
        <v>0</v>
      </c>
      <c r="AL746" s="124">
        <v>0</v>
      </c>
      <c r="AM746" s="124">
        <v>0</v>
      </c>
      <c r="AN746" s="124">
        <v>0</v>
      </c>
      <c r="AO746" s="124">
        <v>0</v>
      </c>
      <c r="AP746" s="124">
        <v>0</v>
      </c>
      <c r="AQ746" s="124">
        <v>0</v>
      </c>
      <c r="AR746" s="124">
        <v>0</v>
      </c>
      <c r="AS746" s="124">
        <v>0</v>
      </c>
      <c r="AT746" s="125">
        <f t="shared" si="92"/>
        <v>0</v>
      </c>
      <c r="AU746" s="125">
        <f t="shared" si="93"/>
        <v>0</v>
      </c>
      <c r="AV746" s="125">
        <f t="shared" si="94"/>
        <v>0</v>
      </c>
      <c r="AW746" s="125">
        <f t="shared" si="95"/>
        <v>0</v>
      </c>
    </row>
    <row r="747" spans="1:49" s="126" customFormat="1" ht="97.15" customHeight="1" x14ac:dyDescent="0.25">
      <c r="A747" s="113"/>
      <c r="B747" s="114"/>
      <c r="C747" s="115"/>
      <c r="D747" s="116" t="str">
        <f>IFERROR(+VLOOKUP(C747,[1]BASE!$Q$4:$R$241,2,0),"")</f>
        <v/>
      </c>
      <c r="E747" s="116" t="str">
        <f>IFERROR(+VLOOKUP(C747,[1]BASE!$H$4:$N$241,3,0),"")</f>
        <v/>
      </c>
      <c r="F747" s="116" t="str">
        <f>IFERROR(+VLOOKUP(C747,[1]BASE!$H$4:$N$241,4,0),"")</f>
        <v/>
      </c>
      <c r="G747" s="114"/>
      <c r="H747" s="117" t="str">
        <f>+IFERROR(VLOOKUP(G747,[1]BASE!$AL$4:$AM$31,2,0),"")</f>
        <v/>
      </c>
      <c r="I747" s="116" t="str">
        <f>IFERROR(+VLOOKUP(C747,[1]BASE!$AC$4:$AD$176,2,0),"")</f>
        <v/>
      </c>
      <c r="J747" s="115"/>
      <c r="K747" s="114"/>
      <c r="L747" s="116" t="str">
        <f t="shared" si="88"/>
        <v/>
      </c>
      <c r="M747" s="114"/>
      <c r="N747" s="114"/>
      <c r="O747" s="114"/>
      <c r="P747" s="114"/>
      <c r="Q747" s="114"/>
      <c r="R747" s="114"/>
      <c r="S747" s="114"/>
      <c r="T747" s="114"/>
      <c r="U747" s="114"/>
      <c r="V747" s="115"/>
      <c r="W747" s="114"/>
      <c r="X747" s="116" t="str">
        <f t="shared" si="89"/>
        <v/>
      </c>
      <c r="Y747" s="114"/>
      <c r="Z747" s="119"/>
      <c r="AA747" s="120" t="str">
        <f t="shared" si="90"/>
        <v/>
      </c>
      <c r="AB747" s="114"/>
      <c r="AC747" s="116" t="str">
        <f>IFERROR(+VLOOKUP(Z747,[1]BASE!$Z$4:$AA$246,2,0),"")</f>
        <v/>
      </c>
      <c r="AD747" s="121"/>
      <c r="AE747" s="121"/>
      <c r="AF747" s="122">
        <f t="shared" si="91"/>
        <v>0</v>
      </c>
      <c r="AG747" s="123"/>
      <c r="AH747" s="124">
        <v>0</v>
      </c>
      <c r="AI747" s="124">
        <v>0</v>
      </c>
      <c r="AJ747" s="124">
        <v>0</v>
      </c>
      <c r="AK747" s="124">
        <v>0</v>
      </c>
      <c r="AL747" s="124">
        <v>0</v>
      </c>
      <c r="AM747" s="124">
        <v>0</v>
      </c>
      <c r="AN747" s="124">
        <v>0</v>
      </c>
      <c r="AO747" s="124">
        <v>0</v>
      </c>
      <c r="AP747" s="124">
        <v>0</v>
      </c>
      <c r="AQ747" s="124">
        <v>0</v>
      </c>
      <c r="AR747" s="124">
        <v>0</v>
      </c>
      <c r="AS747" s="124">
        <v>0</v>
      </c>
      <c r="AT747" s="125">
        <f t="shared" si="92"/>
        <v>0</v>
      </c>
      <c r="AU747" s="125">
        <f t="shared" si="93"/>
        <v>0</v>
      </c>
      <c r="AV747" s="125">
        <f t="shared" si="94"/>
        <v>0</v>
      </c>
      <c r="AW747" s="125">
        <f t="shared" si="95"/>
        <v>0</v>
      </c>
    </row>
    <row r="748" spans="1:49" s="126" customFormat="1" ht="97.15" customHeight="1" x14ac:dyDescent="0.25">
      <c r="A748" s="113"/>
      <c r="B748" s="114"/>
      <c r="C748" s="115"/>
      <c r="D748" s="116" t="str">
        <f>IFERROR(+VLOOKUP(C748,[1]BASE!$Q$4:$R$241,2,0),"")</f>
        <v/>
      </c>
      <c r="E748" s="116" t="str">
        <f>IFERROR(+VLOOKUP(C748,[1]BASE!$H$4:$N$241,3,0),"")</f>
        <v/>
      </c>
      <c r="F748" s="116" t="str">
        <f>IFERROR(+VLOOKUP(C748,[1]BASE!$H$4:$N$241,4,0),"")</f>
        <v/>
      </c>
      <c r="G748" s="114"/>
      <c r="H748" s="117" t="str">
        <f>+IFERROR(VLOOKUP(G748,[1]BASE!$AL$4:$AM$31,2,0),"")</f>
        <v/>
      </c>
      <c r="I748" s="116" t="str">
        <f>IFERROR(+VLOOKUP(C748,[1]BASE!$AC$4:$AD$176,2,0),"")</f>
        <v/>
      </c>
      <c r="J748" s="115"/>
      <c r="K748" s="114"/>
      <c r="L748" s="116" t="str">
        <f t="shared" ref="L748:L811" si="96">+CONCATENATE(J748,K748)</f>
        <v/>
      </c>
      <c r="M748" s="114"/>
      <c r="N748" s="114"/>
      <c r="O748" s="114"/>
      <c r="P748" s="114"/>
      <c r="Q748" s="114"/>
      <c r="R748" s="114"/>
      <c r="S748" s="114"/>
      <c r="T748" s="114"/>
      <c r="U748" s="114"/>
      <c r="V748" s="115"/>
      <c r="W748" s="114"/>
      <c r="X748" s="116" t="str">
        <f t="shared" ref="X748:X811" si="97">+CONCATENATE(J748,V748,W748)</f>
        <v/>
      </c>
      <c r="Y748" s="114"/>
      <c r="Z748" s="119"/>
      <c r="AA748" s="120" t="str">
        <f t="shared" ref="AA748:AA811" si="98">+LEFT(Z748,2)</f>
        <v/>
      </c>
      <c r="AB748" s="114"/>
      <c r="AC748" s="116" t="str">
        <f>IFERROR(+VLOOKUP(Z748,[1]BASE!$Z$4:$AA$246,2,0),"")</f>
        <v/>
      </c>
      <c r="AD748" s="121"/>
      <c r="AE748" s="121"/>
      <c r="AF748" s="122">
        <f t="shared" ref="AF748:AF811" si="99">+AD748+AE748</f>
        <v>0</v>
      </c>
      <c r="AG748" s="123"/>
      <c r="AH748" s="124">
        <v>0</v>
      </c>
      <c r="AI748" s="124">
        <v>0</v>
      </c>
      <c r="AJ748" s="124">
        <v>0</v>
      </c>
      <c r="AK748" s="124">
        <v>0</v>
      </c>
      <c r="AL748" s="124">
        <v>0</v>
      </c>
      <c r="AM748" s="124">
        <v>0</v>
      </c>
      <c r="AN748" s="124">
        <v>0</v>
      </c>
      <c r="AO748" s="124">
        <v>0</v>
      </c>
      <c r="AP748" s="124">
        <v>0</v>
      </c>
      <c r="AQ748" s="124">
        <v>0</v>
      </c>
      <c r="AR748" s="124">
        <v>0</v>
      </c>
      <c r="AS748" s="124">
        <v>0</v>
      </c>
      <c r="AT748" s="125">
        <f t="shared" ref="AT748:AT811" si="100">SUM(AH748:AS748)</f>
        <v>0</v>
      </c>
      <c r="AU748" s="125">
        <f t="shared" ref="AU748:AU811" si="101">SUM(AH748:AK748)</f>
        <v>0</v>
      </c>
      <c r="AV748" s="125">
        <f t="shared" ref="AV748:AV811" si="102">SUM(AL748:AO748)</f>
        <v>0</v>
      </c>
      <c r="AW748" s="125">
        <f t="shared" ref="AW748:AW811" si="103">SUM(AP748:AS748)</f>
        <v>0</v>
      </c>
    </row>
    <row r="749" spans="1:49" s="126" customFormat="1" ht="97.15" customHeight="1" x14ac:dyDescent="0.25">
      <c r="A749" s="113"/>
      <c r="B749" s="114"/>
      <c r="C749" s="115"/>
      <c r="D749" s="116" t="str">
        <f>IFERROR(+VLOOKUP(C749,[1]BASE!$Q$4:$R$241,2,0),"")</f>
        <v/>
      </c>
      <c r="E749" s="116" t="str">
        <f>IFERROR(+VLOOKUP(C749,[1]BASE!$H$4:$N$241,3,0),"")</f>
        <v/>
      </c>
      <c r="F749" s="116" t="str">
        <f>IFERROR(+VLOOKUP(C749,[1]BASE!$H$4:$N$241,4,0),"")</f>
        <v/>
      </c>
      <c r="G749" s="114"/>
      <c r="H749" s="117" t="str">
        <f>+IFERROR(VLOOKUP(G749,[1]BASE!$AL$4:$AM$31,2,0),"")</f>
        <v/>
      </c>
      <c r="I749" s="116" t="str">
        <f>IFERROR(+VLOOKUP(C749,[1]BASE!$AC$4:$AD$176,2,0),"")</f>
        <v/>
      </c>
      <c r="J749" s="115"/>
      <c r="K749" s="114"/>
      <c r="L749" s="116" t="str">
        <f t="shared" si="96"/>
        <v/>
      </c>
      <c r="M749" s="114"/>
      <c r="N749" s="114"/>
      <c r="O749" s="114"/>
      <c r="P749" s="114"/>
      <c r="Q749" s="114"/>
      <c r="R749" s="114"/>
      <c r="S749" s="114"/>
      <c r="T749" s="114"/>
      <c r="U749" s="114"/>
      <c r="V749" s="115"/>
      <c r="W749" s="114"/>
      <c r="X749" s="116" t="str">
        <f t="shared" si="97"/>
        <v/>
      </c>
      <c r="Y749" s="114"/>
      <c r="Z749" s="119"/>
      <c r="AA749" s="120" t="str">
        <f t="shared" si="98"/>
        <v/>
      </c>
      <c r="AB749" s="114"/>
      <c r="AC749" s="116" t="str">
        <f>IFERROR(+VLOOKUP(Z749,[1]BASE!$Z$4:$AA$246,2,0),"")</f>
        <v/>
      </c>
      <c r="AD749" s="121"/>
      <c r="AE749" s="121"/>
      <c r="AF749" s="122">
        <f t="shared" si="99"/>
        <v>0</v>
      </c>
      <c r="AG749" s="123"/>
      <c r="AH749" s="124">
        <v>0</v>
      </c>
      <c r="AI749" s="124">
        <v>0</v>
      </c>
      <c r="AJ749" s="124">
        <v>0</v>
      </c>
      <c r="AK749" s="124">
        <v>0</v>
      </c>
      <c r="AL749" s="124">
        <v>0</v>
      </c>
      <c r="AM749" s="124">
        <v>0</v>
      </c>
      <c r="AN749" s="124">
        <v>0</v>
      </c>
      <c r="AO749" s="124">
        <v>0</v>
      </c>
      <c r="AP749" s="124">
        <v>0</v>
      </c>
      <c r="AQ749" s="124">
        <v>0</v>
      </c>
      <c r="AR749" s="124">
        <v>0</v>
      </c>
      <c r="AS749" s="124">
        <v>0</v>
      </c>
      <c r="AT749" s="125">
        <f t="shared" si="100"/>
        <v>0</v>
      </c>
      <c r="AU749" s="125">
        <f t="shared" si="101"/>
        <v>0</v>
      </c>
      <c r="AV749" s="125">
        <f t="shared" si="102"/>
        <v>0</v>
      </c>
      <c r="AW749" s="125">
        <f t="shared" si="103"/>
        <v>0</v>
      </c>
    </row>
    <row r="750" spans="1:49" s="126" customFormat="1" ht="97.15" customHeight="1" x14ac:dyDescent="0.25">
      <c r="A750" s="113"/>
      <c r="B750" s="114"/>
      <c r="C750" s="115"/>
      <c r="D750" s="116" t="str">
        <f>IFERROR(+VLOOKUP(C750,[1]BASE!$Q$4:$R$241,2,0),"")</f>
        <v/>
      </c>
      <c r="E750" s="116" t="str">
        <f>IFERROR(+VLOOKUP(C750,[1]BASE!$H$4:$N$241,3,0),"")</f>
        <v/>
      </c>
      <c r="F750" s="116" t="str">
        <f>IFERROR(+VLOOKUP(C750,[1]BASE!$H$4:$N$241,4,0),"")</f>
        <v/>
      </c>
      <c r="G750" s="114"/>
      <c r="H750" s="117" t="str">
        <f>+IFERROR(VLOOKUP(G750,[1]BASE!$AL$4:$AM$31,2,0),"")</f>
        <v/>
      </c>
      <c r="I750" s="116" t="str">
        <f>IFERROR(+VLOOKUP(C750,[1]BASE!$AC$4:$AD$176,2,0),"")</f>
        <v/>
      </c>
      <c r="J750" s="115"/>
      <c r="K750" s="114"/>
      <c r="L750" s="116" t="str">
        <f t="shared" si="96"/>
        <v/>
      </c>
      <c r="M750" s="114"/>
      <c r="N750" s="114"/>
      <c r="O750" s="114"/>
      <c r="P750" s="114"/>
      <c r="Q750" s="114"/>
      <c r="R750" s="114"/>
      <c r="S750" s="114"/>
      <c r="T750" s="114"/>
      <c r="U750" s="114"/>
      <c r="V750" s="115"/>
      <c r="W750" s="114"/>
      <c r="X750" s="116" t="str">
        <f t="shared" si="97"/>
        <v/>
      </c>
      <c r="Y750" s="114"/>
      <c r="Z750" s="119"/>
      <c r="AA750" s="120" t="str">
        <f t="shared" si="98"/>
        <v/>
      </c>
      <c r="AB750" s="114"/>
      <c r="AC750" s="116" t="str">
        <f>IFERROR(+VLOOKUP(Z750,[1]BASE!$Z$4:$AA$246,2,0),"")</f>
        <v/>
      </c>
      <c r="AD750" s="121"/>
      <c r="AE750" s="121"/>
      <c r="AF750" s="122">
        <f t="shared" si="99"/>
        <v>0</v>
      </c>
      <c r="AG750" s="123"/>
      <c r="AH750" s="124">
        <v>0</v>
      </c>
      <c r="AI750" s="124">
        <v>0</v>
      </c>
      <c r="AJ750" s="124">
        <v>0</v>
      </c>
      <c r="AK750" s="124">
        <v>0</v>
      </c>
      <c r="AL750" s="124">
        <v>0</v>
      </c>
      <c r="AM750" s="124">
        <v>0</v>
      </c>
      <c r="AN750" s="124">
        <v>0</v>
      </c>
      <c r="AO750" s="124">
        <v>0</v>
      </c>
      <c r="AP750" s="124">
        <v>0</v>
      </c>
      <c r="AQ750" s="124">
        <v>0</v>
      </c>
      <c r="AR750" s="124">
        <v>0</v>
      </c>
      <c r="AS750" s="124">
        <v>0</v>
      </c>
      <c r="AT750" s="125">
        <f t="shared" si="100"/>
        <v>0</v>
      </c>
      <c r="AU750" s="125">
        <f t="shared" si="101"/>
        <v>0</v>
      </c>
      <c r="AV750" s="125">
        <f t="shared" si="102"/>
        <v>0</v>
      </c>
      <c r="AW750" s="125">
        <f t="shared" si="103"/>
        <v>0</v>
      </c>
    </row>
    <row r="751" spans="1:49" s="126" customFormat="1" ht="97.15" customHeight="1" x14ac:dyDescent="0.25">
      <c r="A751" s="113"/>
      <c r="B751" s="114"/>
      <c r="C751" s="115"/>
      <c r="D751" s="116" t="str">
        <f>IFERROR(+VLOOKUP(C751,[1]BASE!$Q$4:$R$241,2,0),"")</f>
        <v/>
      </c>
      <c r="E751" s="116" t="str">
        <f>IFERROR(+VLOOKUP(C751,[1]BASE!$H$4:$N$241,3,0),"")</f>
        <v/>
      </c>
      <c r="F751" s="116" t="str">
        <f>IFERROR(+VLOOKUP(C751,[1]BASE!$H$4:$N$241,4,0),"")</f>
        <v/>
      </c>
      <c r="G751" s="114"/>
      <c r="H751" s="117" t="str">
        <f>+IFERROR(VLOOKUP(G751,[1]BASE!$AL$4:$AM$31,2,0),"")</f>
        <v/>
      </c>
      <c r="I751" s="116" t="str">
        <f>IFERROR(+VLOOKUP(C751,[1]BASE!$AC$4:$AD$176,2,0),"")</f>
        <v/>
      </c>
      <c r="J751" s="115"/>
      <c r="K751" s="114"/>
      <c r="L751" s="116" t="str">
        <f t="shared" si="96"/>
        <v/>
      </c>
      <c r="M751" s="114"/>
      <c r="N751" s="114"/>
      <c r="O751" s="114"/>
      <c r="P751" s="114"/>
      <c r="Q751" s="114"/>
      <c r="R751" s="114"/>
      <c r="S751" s="114"/>
      <c r="T751" s="114"/>
      <c r="U751" s="114"/>
      <c r="V751" s="115"/>
      <c r="W751" s="114"/>
      <c r="X751" s="116" t="str">
        <f t="shared" si="97"/>
        <v/>
      </c>
      <c r="Y751" s="114"/>
      <c r="Z751" s="119"/>
      <c r="AA751" s="120" t="str">
        <f t="shared" si="98"/>
        <v/>
      </c>
      <c r="AB751" s="114"/>
      <c r="AC751" s="116" t="str">
        <f>IFERROR(+VLOOKUP(Z751,[1]BASE!$Z$4:$AA$246,2,0),"")</f>
        <v/>
      </c>
      <c r="AD751" s="121"/>
      <c r="AE751" s="121"/>
      <c r="AF751" s="122">
        <f t="shared" si="99"/>
        <v>0</v>
      </c>
      <c r="AG751" s="123"/>
      <c r="AH751" s="124">
        <v>0</v>
      </c>
      <c r="AI751" s="124">
        <v>0</v>
      </c>
      <c r="AJ751" s="124">
        <v>0</v>
      </c>
      <c r="AK751" s="124">
        <v>0</v>
      </c>
      <c r="AL751" s="124">
        <v>0</v>
      </c>
      <c r="AM751" s="124">
        <v>0</v>
      </c>
      <c r="AN751" s="124">
        <v>0</v>
      </c>
      <c r="AO751" s="124">
        <v>0</v>
      </c>
      <c r="AP751" s="124">
        <v>0</v>
      </c>
      <c r="AQ751" s="124">
        <v>0</v>
      </c>
      <c r="AR751" s="124">
        <v>0</v>
      </c>
      <c r="AS751" s="124">
        <v>0</v>
      </c>
      <c r="AT751" s="125">
        <f t="shared" si="100"/>
        <v>0</v>
      </c>
      <c r="AU751" s="125">
        <f t="shared" si="101"/>
        <v>0</v>
      </c>
      <c r="AV751" s="125">
        <f t="shared" si="102"/>
        <v>0</v>
      </c>
      <c r="AW751" s="125">
        <f t="shared" si="103"/>
        <v>0</v>
      </c>
    </row>
    <row r="752" spans="1:49" s="126" customFormat="1" ht="97.15" customHeight="1" x14ac:dyDescent="0.25">
      <c r="A752" s="113"/>
      <c r="B752" s="114"/>
      <c r="C752" s="115"/>
      <c r="D752" s="116" t="str">
        <f>IFERROR(+VLOOKUP(C752,[1]BASE!$Q$4:$R$241,2,0),"")</f>
        <v/>
      </c>
      <c r="E752" s="116" t="str">
        <f>IFERROR(+VLOOKUP(C752,[1]BASE!$H$4:$N$241,3,0),"")</f>
        <v/>
      </c>
      <c r="F752" s="116" t="str">
        <f>IFERROR(+VLOOKUP(C752,[1]BASE!$H$4:$N$241,4,0),"")</f>
        <v/>
      </c>
      <c r="G752" s="114"/>
      <c r="H752" s="117" t="str">
        <f>+IFERROR(VLOOKUP(G752,[1]BASE!$AL$4:$AM$31,2,0),"")</f>
        <v/>
      </c>
      <c r="I752" s="116" t="str">
        <f>IFERROR(+VLOOKUP(C752,[1]BASE!$AC$4:$AD$176,2,0),"")</f>
        <v/>
      </c>
      <c r="J752" s="115"/>
      <c r="K752" s="114"/>
      <c r="L752" s="116" t="str">
        <f t="shared" si="96"/>
        <v/>
      </c>
      <c r="M752" s="114"/>
      <c r="N752" s="114"/>
      <c r="O752" s="114"/>
      <c r="P752" s="114"/>
      <c r="Q752" s="114"/>
      <c r="R752" s="114"/>
      <c r="S752" s="114"/>
      <c r="T752" s="114"/>
      <c r="U752" s="114"/>
      <c r="V752" s="115"/>
      <c r="W752" s="114"/>
      <c r="X752" s="116" t="str">
        <f t="shared" si="97"/>
        <v/>
      </c>
      <c r="Y752" s="114"/>
      <c r="Z752" s="119"/>
      <c r="AA752" s="120" t="str">
        <f t="shared" si="98"/>
        <v/>
      </c>
      <c r="AB752" s="114"/>
      <c r="AC752" s="116" t="str">
        <f>IFERROR(+VLOOKUP(Z752,[1]BASE!$Z$4:$AA$246,2,0),"")</f>
        <v/>
      </c>
      <c r="AD752" s="121"/>
      <c r="AE752" s="121"/>
      <c r="AF752" s="122">
        <f t="shared" si="99"/>
        <v>0</v>
      </c>
      <c r="AG752" s="123"/>
      <c r="AH752" s="124">
        <v>0</v>
      </c>
      <c r="AI752" s="124">
        <v>0</v>
      </c>
      <c r="AJ752" s="124">
        <v>0</v>
      </c>
      <c r="AK752" s="124">
        <v>0</v>
      </c>
      <c r="AL752" s="124">
        <v>0</v>
      </c>
      <c r="AM752" s="124">
        <v>0</v>
      </c>
      <c r="AN752" s="124">
        <v>0</v>
      </c>
      <c r="AO752" s="124">
        <v>0</v>
      </c>
      <c r="AP752" s="124">
        <v>0</v>
      </c>
      <c r="AQ752" s="124">
        <v>0</v>
      </c>
      <c r="AR752" s="124">
        <v>0</v>
      </c>
      <c r="AS752" s="124">
        <v>0</v>
      </c>
      <c r="AT752" s="125">
        <f t="shared" si="100"/>
        <v>0</v>
      </c>
      <c r="AU752" s="125">
        <f t="shared" si="101"/>
        <v>0</v>
      </c>
      <c r="AV752" s="125">
        <f t="shared" si="102"/>
        <v>0</v>
      </c>
      <c r="AW752" s="125">
        <f t="shared" si="103"/>
        <v>0</v>
      </c>
    </row>
    <row r="753" spans="1:49" s="126" customFormat="1" ht="97.15" customHeight="1" x14ac:dyDescent="0.25">
      <c r="A753" s="113"/>
      <c r="B753" s="114"/>
      <c r="C753" s="115"/>
      <c r="D753" s="116" t="str">
        <f>IFERROR(+VLOOKUP(C753,[1]BASE!$Q$4:$R$241,2,0),"")</f>
        <v/>
      </c>
      <c r="E753" s="116" t="str">
        <f>IFERROR(+VLOOKUP(C753,[1]BASE!$H$4:$N$241,3,0),"")</f>
        <v/>
      </c>
      <c r="F753" s="116" t="str">
        <f>IFERROR(+VLOOKUP(C753,[1]BASE!$H$4:$N$241,4,0),"")</f>
        <v/>
      </c>
      <c r="G753" s="114"/>
      <c r="H753" s="117" t="str">
        <f>+IFERROR(VLOOKUP(G753,[1]BASE!$AL$4:$AM$31,2,0),"")</f>
        <v/>
      </c>
      <c r="I753" s="116" t="str">
        <f>IFERROR(+VLOOKUP(C753,[1]BASE!$AC$4:$AD$176,2,0),"")</f>
        <v/>
      </c>
      <c r="J753" s="115"/>
      <c r="K753" s="114"/>
      <c r="L753" s="116" t="str">
        <f t="shared" si="96"/>
        <v/>
      </c>
      <c r="M753" s="114"/>
      <c r="N753" s="114"/>
      <c r="O753" s="114"/>
      <c r="P753" s="114"/>
      <c r="Q753" s="114"/>
      <c r="R753" s="114"/>
      <c r="S753" s="114"/>
      <c r="T753" s="114"/>
      <c r="U753" s="114"/>
      <c r="V753" s="115"/>
      <c r="W753" s="114"/>
      <c r="X753" s="116" t="str">
        <f t="shared" si="97"/>
        <v/>
      </c>
      <c r="Y753" s="114"/>
      <c r="Z753" s="119"/>
      <c r="AA753" s="120" t="str">
        <f t="shared" si="98"/>
        <v/>
      </c>
      <c r="AB753" s="114"/>
      <c r="AC753" s="116" t="str">
        <f>IFERROR(+VLOOKUP(Z753,[1]BASE!$Z$4:$AA$246,2,0),"")</f>
        <v/>
      </c>
      <c r="AD753" s="121"/>
      <c r="AE753" s="121"/>
      <c r="AF753" s="122">
        <f t="shared" si="99"/>
        <v>0</v>
      </c>
      <c r="AG753" s="123"/>
      <c r="AH753" s="124">
        <v>0</v>
      </c>
      <c r="AI753" s="124">
        <v>0</v>
      </c>
      <c r="AJ753" s="124">
        <v>0</v>
      </c>
      <c r="AK753" s="124">
        <v>0</v>
      </c>
      <c r="AL753" s="124">
        <v>0</v>
      </c>
      <c r="AM753" s="124">
        <v>0</v>
      </c>
      <c r="AN753" s="124">
        <v>0</v>
      </c>
      <c r="AO753" s="124">
        <v>0</v>
      </c>
      <c r="AP753" s="124">
        <v>0</v>
      </c>
      <c r="AQ753" s="124">
        <v>0</v>
      </c>
      <c r="AR753" s="124">
        <v>0</v>
      </c>
      <c r="AS753" s="124">
        <v>0</v>
      </c>
      <c r="AT753" s="125">
        <f t="shared" si="100"/>
        <v>0</v>
      </c>
      <c r="AU753" s="125">
        <f t="shared" si="101"/>
        <v>0</v>
      </c>
      <c r="AV753" s="125">
        <f t="shared" si="102"/>
        <v>0</v>
      </c>
      <c r="AW753" s="125">
        <f t="shared" si="103"/>
        <v>0</v>
      </c>
    </row>
    <row r="754" spans="1:49" s="126" customFormat="1" ht="97.15" customHeight="1" x14ac:dyDescent="0.25">
      <c r="A754" s="113"/>
      <c r="B754" s="114"/>
      <c r="C754" s="115"/>
      <c r="D754" s="116" t="str">
        <f>IFERROR(+VLOOKUP(C754,[1]BASE!$Q$4:$R$241,2,0),"")</f>
        <v/>
      </c>
      <c r="E754" s="116" t="str">
        <f>IFERROR(+VLOOKUP(C754,[1]BASE!$H$4:$N$241,3,0),"")</f>
        <v/>
      </c>
      <c r="F754" s="116" t="str">
        <f>IFERROR(+VLOOKUP(C754,[1]BASE!$H$4:$N$241,4,0),"")</f>
        <v/>
      </c>
      <c r="G754" s="114"/>
      <c r="H754" s="117" t="str">
        <f>+IFERROR(VLOOKUP(G754,[1]BASE!$AL$4:$AM$31,2,0),"")</f>
        <v/>
      </c>
      <c r="I754" s="116" t="str">
        <f>IFERROR(+VLOOKUP(C754,[1]BASE!$AC$4:$AD$176,2,0),"")</f>
        <v/>
      </c>
      <c r="J754" s="115"/>
      <c r="K754" s="114"/>
      <c r="L754" s="116" t="str">
        <f t="shared" si="96"/>
        <v/>
      </c>
      <c r="M754" s="114"/>
      <c r="N754" s="114"/>
      <c r="O754" s="114"/>
      <c r="P754" s="114"/>
      <c r="Q754" s="114"/>
      <c r="R754" s="114"/>
      <c r="S754" s="114"/>
      <c r="T754" s="114"/>
      <c r="U754" s="114"/>
      <c r="V754" s="115"/>
      <c r="W754" s="114"/>
      <c r="X754" s="116" t="str">
        <f t="shared" si="97"/>
        <v/>
      </c>
      <c r="Y754" s="114"/>
      <c r="Z754" s="119"/>
      <c r="AA754" s="120" t="str">
        <f t="shared" si="98"/>
        <v/>
      </c>
      <c r="AB754" s="114"/>
      <c r="AC754" s="116" t="str">
        <f>IFERROR(+VLOOKUP(Z754,[1]BASE!$Z$4:$AA$246,2,0),"")</f>
        <v/>
      </c>
      <c r="AD754" s="121"/>
      <c r="AE754" s="121"/>
      <c r="AF754" s="122">
        <f t="shared" si="99"/>
        <v>0</v>
      </c>
      <c r="AG754" s="123"/>
      <c r="AH754" s="124">
        <v>0</v>
      </c>
      <c r="AI754" s="124">
        <v>0</v>
      </c>
      <c r="AJ754" s="124">
        <v>0</v>
      </c>
      <c r="AK754" s="124">
        <v>0</v>
      </c>
      <c r="AL754" s="124">
        <v>0</v>
      </c>
      <c r="AM754" s="124">
        <v>0</v>
      </c>
      <c r="AN754" s="124">
        <v>0</v>
      </c>
      <c r="AO754" s="124">
        <v>0</v>
      </c>
      <c r="AP754" s="124">
        <v>0</v>
      </c>
      <c r="AQ754" s="124">
        <v>0</v>
      </c>
      <c r="AR754" s="124">
        <v>0</v>
      </c>
      <c r="AS754" s="124">
        <v>0</v>
      </c>
      <c r="AT754" s="125">
        <f t="shared" si="100"/>
        <v>0</v>
      </c>
      <c r="AU754" s="125">
        <f t="shared" si="101"/>
        <v>0</v>
      </c>
      <c r="AV754" s="125">
        <f t="shared" si="102"/>
        <v>0</v>
      </c>
      <c r="AW754" s="125">
        <f t="shared" si="103"/>
        <v>0</v>
      </c>
    </row>
    <row r="755" spans="1:49" s="126" customFormat="1" ht="97.15" customHeight="1" x14ac:dyDescent="0.25">
      <c r="A755" s="113"/>
      <c r="B755" s="114"/>
      <c r="C755" s="115"/>
      <c r="D755" s="116" t="str">
        <f>IFERROR(+VLOOKUP(C755,[1]BASE!$Q$4:$R$241,2,0),"")</f>
        <v/>
      </c>
      <c r="E755" s="116" t="str">
        <f>IFERROR(+VLOOKUP(C755,[1]BASE!$H$4:$N$241,3,0),"")</f>
        <v/>
      </c>
      <c r="F755" s="116" t="str">
        <f>IFERROR(+VLOOKUP(C755,[1]BASE!$H$4:$N$241,4,0),"")</f>
        <v/>
      </c>
      <c r="G755" s="114"/>
      <c r="H755" s="117" t="str">
        <f>+IFERROR(VLOOKUP(G755,[1]BASE!$AL$4:$AM$31,2,0),"")</f>
        <v/>
      </c>
      <c r="I755" s="116" t="str">
        <f>IFERROR(+VLOOKUP(C755,[1]BASE!$AC$4:$AD$176,2,0),"")</f>
        <v/>
      </c>
      <c r="J755" s="115"/>
      <c r="K755" s="114"/>
      <c r="L755" s="116" t="str">
        <f t="shared" si="96"/>
        <v/>
      </c>
      <c r="M755" s="114"/>
      <c r="N755" s="114"/>
      <c r="O755" s="114"/>
      <c r="P755" s="114"/>
      <c r="Q755" s="114"/>
      <c r="R755" s="114"/>
      <c r="S755" s="114"/>
      <c r="T755" s="114"/>
      <c r="U755" s="114"/>
      <c r="V755" s="115"/>
      <c r="W755" s="114"/>
      <c r="X755" s="116" t="str">
        <f t="shared" si="97"/>
        <v/>
      </c>
      <c r="Y755" s="114"/>
      <c r="Z755" s="119"/>
      <c r="AA755" s="120" t="str">
        <f t="shared" si="98"/>
        <v/>
      </c>
      <c r="AB755" s="114"/>
      <c r="AC755" s="116" t="str">
        <f>IFERROR(+VLOOKUP(Z755,[1]BASE!$Z$4:$AA$246,2,0),"")</f>
        <v/>
      </c>
      <c r="AD755" s="121"/>
      <c r="AE755" s="121"/>
      <c r="AF755" s="122">
        <f t="shared" si="99"/>
        <v>0</v>
      </c>
      <c r="AG755" s="123"/>
      <c r="AH755" s="124">
        <v>0</v>
      </c>
      <c r="AI755" s="124">
        <v>0</v>
      </c>
      <c r="AJ755" s="124">
        <v>0</v>
      </c>
      <c r="AK755" s="124">
        <v>0</v>
      </c>
      <c r="AL755" s="124">
        <v>0</v>
      </c>
      <c r="AM755" s="124">
        <v>0</v>
      </c>
      <c r="AN755" s="124">
        <v>0</v>
      </c>
      <c r="AO755" s="124">
        <v>0</v>
      </c>
      <c r="AP755" s="124">
        <v>0</v>
      </c>
      <c r="AQ755" s="124">
        <v>0</v>
      </c>
      <c r="AR755" s="124">
        <v>0</v>
      </c>
      <c r="AS755" s="124">
        <v>0</v>
      </c>
      <c r="AT755" s="125">
        <f t="shared" si="100"/>
        <v>0</v>
      </c>
      <c r="AU755" s="125">
        <f t="shared" si="101"/>
        <v>0</v>
      </c>
      <c r="AV755" s="125">
        <f t="shared" si="102"/>
        <v>0</v>
      </c>
      <c r="AW755" s="125">
        <f t="shared" si="103"/>
        <v>0</v>
      </c>
    </row>
    <row r="756" spans="1:49" s="126" customFormat="1" ht="97.15" customHeight="1" x14ac:dyDescent="0.25">
      <c r="A756" s="113"/>
      <c r="B756" s="114"/>
      <c r="C756" s="115"/>
      <c r="D756" s="116" t="str">
        <f>IFERROR(+VLOOKUP(C756,[1]BASE!$Q$4:$R$241,2,0),"")</f>
        <v/>
      </c>
      <c r="E756" s="116" t="str">
        <f>IFERROR(+VLOOKUP(C756,[1]BASE!$H$4:$N$241,3,0),"")</f>
        <v/>
      </c>
      <c r="F756" s="116" t="str">
        <f>IFERROR(+VLOOKUP(C756,[1]BASE!$H$4:$N$241,4,0),"")</f>
        <v/>
      </c>
      <c r="G756" s="114"/>
      <c r="H756" s="117" t="str">
        <f>+IFERROR(VLOOKUP(G756,[1]BASE!$AL$4:$AM$31,2,0),"")</f>
        <v/>
      </c>
      <c r="I756" s="116" t="str">
        <f>IFERROR(+VLOOKUP(C756,[1]BASE!$AC$4:$AD$176,2,0),"")</f>
        <v/>
      </c>
      <c r="J756" s="115"/>
      <c r="K756" s="114"/>
      <c r="L756" s="116" t="str">
        <f t="shared" si="96"/>
        <v/>
      </c>
      <c r="M756" s="114"/>
      <c r="N756" s="114"/>
      <c r="O756" s="114"/>
      <c r="P756" s="114"/>
      <c r="Q756" s="114"/>
      <c r="R756" s="114"/>
      <c r="S756" s="114"/>
      <c r="T756" s="114"/>
      <c r="U756" s="114"/>
      <c r="V756" s="115"/>
      <c r="W756" s="114"/>
      <c r="X756" s="116" t="str">
        <f t="shared" si="97"/>
        <v/>
      </c>
      <c r="Y756" s="114"/>
      <c r="Z756" s="119"/>
      <c r="AA756" s="120" t="str">
        <f t="shared" si="98"/>
        <v/>
      </c>
      <c r="AB756" s="114"/>
      <c r="AC756" s="116" t="str">
        <f>IFERROR(+VLOOKUP(Z756,[1]BASE!$Z$4:$AA$246,2,0),"")</f>
        <v/>
      </c>
      <c r="AD756" s="121"/>
      <c r="AE756" s="121"/>
      <c r="AF756" s="122">
        <f t="shared" si="99"/>
        <v>0</v>
      </c>
      <c r="AG756" s="123"/>
      <c r="AH756" s="124">
        <v>0</v>
      </c>
      <c r="AI756" s="124">
        <v>0</v>
      </c>
      <c r="AJ756" s="124">
        <v>0</v>
      </c>
      <c r="AK756" s="124">
        <v>0</v>
      </c>
      <c r="AL756" s="124">
        <v>0</v>
      </c>
      <c r="AM756" s="124">
        <v>0</v>
      </c>
      <c r="AN756" s="124">
        <v>0</v>
      </c>
      <c r="AO756" s="124">
        <v>0</v>
      </c>
      <c r="AP756" s="124">
        <v>0</v>
      </c>
      <c r="AQ756" s="124">
        <v>0</v>
      </c>
      <c r="AR756" s="124">
        <v>0</v>
      </c>
      <c r="AS756" s="124">
        <v>0</v>
      </c>
      <c r="AT756" s="125">
        <f t="shared" si="100"/>
        <v>0</v>
      </c>
      <c r="AU756" s="125">
        <f t="shared" si="101"/>
        <v>0</v>
      </c>
      <c r="AV756" s="125">
        <f t="shared" si="102"/>
        <v>0</v>
      </c>
      <c r="AW756" s="125">
        <f t="shared" si="103"/>
        <v>0</v>
      </c>
    </row>
    <row r="757" spans="1:49" s="126" customFormat="1" ht="97.15" customHeight="1" x14ac:dyDescent="0.25">
      <c r="A757" s="113"/>
      <c r="B757" s="114"/>
      <c r="C757" s="115"/>
      <c r="D757" s="116" t="str">
        <f>IFERROR(+VLOOKUP(C757,[1]BASE!$Q$4:$R$241,2,0),"")</f>
        <v/>
      </c>
      <c r="E757" s="116" t="str">
        <f>IFERROR(+VLOOKUP(C757,[1]BASE!$H$4:$N$241,3,0),"")</f>
        <v/>
      </c>
      <c r="F757" s="116" t="str">
        <f>IFERROR(+VLOOKUP(C757,[1]BASE!$H$4:$N$241,4,0),"")</f>
        <v/>
      </c>
      <c r="G757" s="114"/>
      <c r="H757" s="117" t="str">
        <f>+IFERROR(VLOOKUP(G757,[1]BASE!$AL$4:$AM$31,2,0),"")</f>
        <v/>
      </c>
      <c r="I757" s="116" t="str">
        <f>IFERROR(+VLOOKUP(C757,[1]BASE!$AC$4:$AD$176,2,0),"")</f>
        <v/>
      </c>
      <c r="J757" s="115"/>
      <c r="K757" s="114"/>
      <c r="L757" s="116" t="str">
        <f t="shared" si="96"/>
        <v/>
      </c>
      <c r="M757" s="114"/>
      <c r="N757" s="114"/>
      <c r="O757" s="114"/>
      <c r="P757" s="114"/>
      <c r="Q757" s="114"/>
      <c r="R757" s="114"/>
      <c r="S757" s="114"/>
      <c r="T757" s="114"/>
      <c r="U757" s="114"/>
      <c r="V757" s="115"/>
      <c r="W757" s="114"/>
      <c r="X757" s="116" t="str">
        <f t="shared" si="97"/>
        <v/>
      </c>
      <c r="Y757" s="114"/>
      <c r="Z757" s="119"/>
      <c r="AA757" s="120" t="str">
        <f t="shared" si="98"/>
        <v/>
      </c>
      <c r="AB757" s="114"/>
      <c r="AC757" s="116" t="str">
        <f>IFERROR(+VLOOKUP(Z757,[1]BASE!$Z$4:$AA$246,2,0),"")</f>
        <v/>
      </c>
      <c r="AD757" s="121"/>
      <c r="AE757" s="121"/>
      <c r="AF757" s="122">
        <f t="shared" si="99"/>
        <v>0</v>
      </c>
      <c r="AG757" s="123"/>
      <c r="AH757" s="124">
        <v>0</v>
      </c>
      <c r="AI757" s="124">
        <v>0</v>
      </c>
      <c r="AJ757" s="124">
        <v>0</v>
      </c>
      <c r="AK757" s="124">
        <v>0</v>
      </c>
      <c r="AL757" s="124">
        <v>0</v>
      </c>
      <c r="AM757" s="124">
        <v>0</v>
      </c>
      <c r="AN757" s="124">
        <v>0</v>
      </c>
      <c r="AO757" s="124">
        <v>0</v>
      </c>
      <c r="AP757" s="124">
        <v>0</v>
      </c>
      <c r="AQ757" s="124">
        <v>0</v>
      </c>
      <c r="AR757" s="124">
        <v>0</v>
      </c>
      <c r="AS757" s="124">
        <v>0</v>
      </c>
      <c r="AT757" s="125">
        <f t="shared" si="100"/>
        <v>0</v>
      </c>
      <c r="AU757" s="125">
        <f t="shared" si="101"/>
        <v>0</v>
      </c>
      <c r="AV757" s="125">
        <f t="shared" si="102"/>
        <v>0</v>
      </c>
      <c r="AW757" s="125">
        <f t="shared" si="103"/>
        <v>0</v>
      </c>
    </row>
    <row r="758" spans="1:49" s="126" customFormat="1" ht="97.15" customHeight="1" x14ac:dyDescent="0.25">
      <c r="A758" s="113"/>
      <c r="B758" s="114"/>
      <c r="C758" s="115"/>
      <c r="D758" s="116" t="str">
        <f>IFERROR(+VLOOKUP(C758,[1]BASE!$Q$4:$R$241,2,0),"")</f>
        <v/>
      </c>
      <c r="E758" s="116" t="str">
        <f>IFERROR(+VLOOKUP(C758,[1]BASE!$H$4:$N$241,3,0),"")</f>
        <v/>
      </c>
      <c r="F758" s="116" t="str">
        <f>IFERROR(+VLOOKUP(C758,[1]BASE!$H$4:$N$241,4,0),"")</f>
        <v/>
      </c>
      <c r="G758" s="114"/>
      <c r="H758" s="117" t="str">
        <f>+IFERROR(VLOOKUP(G758,[1]BASE!$AL$4:$AM$31,2,0),"")</f>
        <v/>
      </c>
      <c r="I758" s="116" t="str">
        <f>IFERROR(+VLOOKUP(C758,[1]BASE!$AC$4:$AD$176,2,0),"")</f>
        <v/>
      </c>
      <c r="J758" s="115"/>
      <c r="K758" s="114"/>
      <c r="L758" s="116" t="str">
        <f t="shared" si="96"/>
        <v/>
      </c>
      <c r="M758" s="114"/>
      <c r="N758" s="114"/>
      <c r="O758" s="114"/>
      <c r="P758" s="114"/>
      <c r="Q758" s="114"/>
      <c r="R758" s="114"/>
      <c r="S758" s="114"/>
      <c r="T758" s="114"/>
      <c r="U758" s="114"/>
      <c r="V758" s="115"/>
      <c r="W758" s="114"/>
      <c r="X758" s="116" t="str">
        <f t="shared" si="97"/>
        <v/>
      </c>
      <c r="Y758" s="114"/>
      <c r="Z758" s="119"/>
      <c r="AA758" s="120" t="str">
        <f t="shared" si="98"/>
        <v/>
      </c>
      <c r="AB758" s="114"/>
      <c r="AC758" s="116" t="str">
        <f>IFERROR(+VLOOKUP(Z758,[1]BASE!$Z$4:$AA$246,2,0),"")</f>
        <v/>
      </c>
      <c r="AD758" s="121"/>
      <c r="AE758" s="121"/>
      <c r="AF758" s="122">
        <f t="shared" si="99"/>
        <v>0</v>
      </c>
      <c r="AG758" s="123"/>
      <c r="AH758" s="124">
        <v>0</v>
      </c>
      <c r="AI758" s="124">
        <v>0</v>
      </c>
      <c r="AJ758" s="124">
        <v>0</v>
      </c>
      <c r="AK758" s="124">
        <v>0</v>
      </c>
      <c r="AL758" s="124">
        <v>0</v>
      </c>
      <c r="AM758" s="124">
        <v>0</v>
      </c>
      <c r="AN758" s="124">
        <v>0</v>
      </c>
      <c r="AO758" s="124">
        <v>0</v>
      </c>
      <c r="AP758" s="124">
        <v>0</v>
      </c>
      <c r="AQ758" s="124">
        <v>0</v>
      </c>
      <c r="AR758" s="124">
        <v>0</v>
      </c>
      <c r="AS758" s="124">
        <v>0</v>
      </c>
      <c r="AT758" s="125">
        <f t="shared" si="100"/>
        <v>0</v>
      </c>
      <c r="AU758" s="125">
        <f t="shared" si="101"/>
        <v>0</v>
      </c>
      <c r="AV758" s="125">
        <f t="shared" si="102"/>
        <v>0</v>
      </c>
      <c r="AW758" s="125">
        <f t="shared" si="103"/>
        <v>0</v>
      </c>
    </row>
    <row r="759" spans="1:49" s="126" customFormat="1" ht="97.15" customHeight="1" x14ac:dyDescent="0.25">
      <c r="A759" s="113"/>
      <c r="B759" s="114"/>
      <c r="C759" s="115"/>
      <c r="D759" s="116" t="str">
        <f>IFERROR(+VLOOKUP(C759,[1]BASE!$Q$4:$R$241,2,0),"")</f>
        <v/>
      </c>
      <c r="E759" s="116" t="str">
        <f>IFERROR(+VLOOKUP(C759,[1]BASE!$H$4:$N$241,3,0),"")</f>
        <v/>
      </c>
      <c r="F759" s="116" t="str">
        <f>IFERROR(+VLOOKUP(C759,[1]BASE!$H$4:$N$241,4,0),"")</f>
        <v/>
      </c>
      <c r="G759" s="114"/>
      <c r="H759" s="117" t="str">
        <f>+IFERROR(VLOOKUP(G759,[1]BASE!$AL$4:$AM$31,2,0),"")</f>
        <v/>
      </c>
      <c r="I759" s="116" t="str">
        <f>IFERROR(+VLOOKUP(C759,[1]BASE!$AC$4:$AD$176,2,0),"")</f>
        <v/>
      </c>
      <c r="J759" s="115"/>
      <c r="K759" s="114"/>
      <c r="L759" s="116" t="str">
        <f t="shared" si="96"/>
        <v/>
      </c>
      <c r="M759" s="114"/>
      <c r="N759" s="114"/>
      <c r="O759" s="114"/>
      <c r="P759" s="114"/>
      <c r="Q759" s="114"/>
      <c r="R759" s="114"/>
      <c r="S759" s="114"/>
      <c r="T759" s="114"/>
      <c r="U759" s="114"/>
      <c r="V759" s="115"/>
      <c r="W759" s="114"/>
      <c r="X759" s="116" t="str">
        <f t="shared" si="97"/>
        <v/>
      </c>
      <c r="Y759" s="114"/>
      <c r="Z759" s="119"/>
      <c r="AA759" s="120" t="str">
        <f t="shared" si="98"/>
        <v/>
      </c>
      <c r="AB759" s="114"/>
      <c r="AC759" s="116" t="str">
        <f>IFERROR(+VLOOKUP(Z759,[1]BASE!$Z$4:$AA$246,2,0),"")</f>
        <v/>
      </c>
      <c r="AD759" s="121"/>
      <c r="AE759" s="121"/>
      <c r="AF759" s="122">
        <f t="shared" si="99"/>
        <v>0</v>
      </c>
      <c r="AG759" s="123"/>
      <c r="AH759" s="124">
        <v>0</v>
      </c>
      <c r="AI759" s="124">
        <v>0</v>
      </c>
      <c r="AJ759" s="124">
        <v>0</v>
      </c>
      <c r="AK759" s="124">
        <v>0</v>
      </c>
      <c r="AL759" s="124">
        <v>0</v>
      </c>
      <c r="AM759" s="124">
        <v>0</v>
      </c>
      <c r="AN759" s="124">
        <v>0</v>
      </c>
      <c r="AO759" s="124">
        <v>0</v>
      </c>
      <c r="AP759" s="124">
        <v>0</v>
      </c>
      <c r="AQ759" s="124">
        <v>0</v>
      </c>
      <c r="AR759" s="124">
        <v>0</v>
      </c>
      <c r="AS759" s="124">
        <v>0</v>
      </c>
      <c r="AT759" s="125">
        <f t="shared" si="100"/>
        <v>0</v>
      </c>
      <c r="AU759" s="125">
        <f t="shared" si="101"/>
        <v>0</v>
      </c>
      <c r="AV759" s="125">
        <f t="shared" si="102"/>
        <v>0</v>
      </c>
      <c r="AW759" s="125">
        <f t="shared" si="103"/>
        <v>0</v>
      </c>
    </row>
    <row r="760" spans="1:49" s="126" customFormat="1" ht="97.15" customHeight="1" x14ac:dyDescent="0.25">
      <c r="A760" s="113"/>
      <c r="B760" s="114"/>
      <c r="C760" s="115"/>
      <c r="D760" s="116" t="str">
        <f>IFERROR(+VLOOKUP(C760,[1]BASE!$Q$4:$R$241,2,0),"")</f>
        <v/>
      </c>
      <c r="E760" s="116" t="str">
        <f>IFERROR(+VLOOKUP(C760,[1]BASE!$H$4:$N$241,3,0),"")</f>
        <v/>
      </c>
      <c r="F760" s="116" t="str">
        <f>IFERROR(+VLOOKUP(C760,[1]BASE!$H$4:$N$241,4,0),"")</f>
        <v/>
      </c>
      <c r="G760" s="114"/>
      <c r="H760" s="117" t="str">
        <f>+IFERROR(VLOOKUP(G760,[1]BASE!$AL$4:$AM$31,2,0),"")</f>
        <v/>
      </c>
      <c r="I760" s="116" t="str">
        <f>IFERROR(+VLOOKUP(C760,[1]BASE!$AC$4:$AD$176,2,0),"")</f>
        <v/>
      </c>
      <c r="J760" s="115"/>
      <c r="K760" s="114"/>
      <c r="L760" s="116" t="str">
        <f t="shared" si="96"/>
        <v/>
      </c>
      <c r="M760" s="114"/>
      <c r="N760" s="114"/>
      <c r="O760" s="114"/>
      <c r="P760" s="114"/>
      <c r="Q760" s="114"/>
      <c r="R760" s="114"/>
      <c r="S760" s="114"/>
      <c r="T760" s="114"/>
      <c r="U760" s="114"/>
      <c r="V760" s="115"/>
      <c r="W760" s="114"/>
      <c r="X760" s="116" t="str">
        <f t="shared" si="97"/>
        <v/>
      </c>
      <c r="Y760" s="114"/>
      <c r="Z760" s="119"/>
      <c r="AA760" s="120" t="str">
        <f t="shared" si="98"/>
        <v/>
      </c>
      <c r="AB760" s="114"/>
      <c r="AC760" s="116" t="str">
        <f>IFERROR(+VLOOKUP(Z760,[1]BASE!$Z$4:$AA$246,2,0),"")</f>
        <v/>
      </c>
      <c r="AD760" s="121"/>
      <c r="AE760" s="121"/>
      <c r="AF760" s="122">
        <f t="shared" si="99"/>
        <v>0</v>
      </c>
      <c r="AG760" s="123"/>
      <c r="AH760" s="124">
        <v>0</v>
      </c>
      <c r="AI760" s="124">
        <v>0</v>
      </c>
      <c r="AJ760" s="124">
        <v>0</v>
      </c>
      <c r="AK760" s="124">
        <v>0</v>
      </c>
      <c r="AL760" s="124">
        <v>0</v>
      </c>
      <c r="AM760" s="124">
        <v>0</v>
      </c>
      <c r="AN760" s="124">
        <v>0</v>
      </c>
      <c r="AO760" s="124">
        <v>0</v>
      </c>
      <c r="AP760" s="124">
        <v>0</v>
      </c>
      <c r="AQ760" s="124">
        <v>0</v>
      </c>
      <c r="AR760" s="124">
        <v>0</v>
      </c>
      <c r="AS760" s="124">
        <v>0</v>
      </c>
      <c r="AT760" s="125">
        <f t="shared" si="100"/>
        <v>0</v>
      </c>
      <c r="AU760" s="125">
        <f t="shared" si="101"/>
        <v>0</v>
      </c>
      <c r="AV760" s="125">
        <f t="shared" si="102"/>
        <v>0</v>
      </c>
      <c r="AW760" s="125">
        <f t="shared" si="103"/>
        <v>0</v>
      </c>
    </row>
    <row r="761" spans="1:49" s="126" customFormat="1" ht="97.15" customHeight="1" x14ac:dyDescent="0.25">
      <c r="A761" s="113"/>
      <c r="B761" s="114"/>
      <c r="C761" s="115"/>
      <c r="D761" s="116" t="str">
        <f>IFERROR(+VLOOKUP(C761,[1]BASE!$Q$4:$R$241,2,0),"")</f>
        <v/>
      </c>
      <c r="E761" s="116" t="str">
        <f>IFERROR(+VLOOKUP(C761,[1]BASE!$H$4:$N$241,3,0),"")</f>
        <v/>
      </c>
      <c r="F761" s="116" t="str">
        <f>IFERROR(+VLOOKUP(C761,[1]BASE!$H$4:$N$241,4,0),"")</f>
        <v/>
      </c>
      <c r="G761" s="114"/>
      <c r="H761" s="117" t="str">
        <f>+IFERROR(VLOOKUP(G761,[1]BASE!$AL$4:$AM$31,2,0),"")</f>
        <v/>
      </c>
      <c r="I761" s="116" t="str">
        <f>IFERROR(+VLOOKUP(C761,[1]BASE!$AC$4:$AD$176,2,0),"")</f>
        <v/>
      </c>
      <c r="J761" s="115"/>
      <c r="K761" s="114"/>
      <c r="L761" s="116" t="str">
        <f t="shared" si="96"/>
        <v/>
      </c>
      <c r="M761" s="114"/>
      <c r="N761" s="114"/>
      <c r="O761" s="114"/>
      <c r="P761" s="114"/>
      <c r="Q761" s="114"/>
      <c r="R761" s="114"/>
      <c r="S761" s="114"/>
      <c r="T761" s="114"/>
      <c r="U761" s="114"/>
      <c r="V761" s="115"/>
      <c r="W761" s="114"/>
      <c r="X761" s="116" t="str">
        <f t="shared" si="97"/>
        <v/>
      </c>
      <c r="Y761" s="114"/>
      <c r="Z761" s="119"/>
      <c r="AA761" s="120" t="str">
        <f t="shared" si="98"/>
        <v/>
      </c>
      <c r="AB761" s="114"/>
      <c r="AC761" s="116" t="str">
        <f>IFERROR(+VLOOKUP(Z761,[1]BASE!$Z$4:$AA$246,2,0),"")</f>
        <v/>
      </c>
      <c r="AD761" s="121"/>
      <c r="AE761" s="121"/>
      <c r="AF761" s="122">
        <f t="shared" si="99"/>
        <v>0</v>
      </c>
      <c r="AG761" s="123"/>
      <c r="AH761" s="124">
        <v>0</v>
      </c>
      <c r="AI761" s="124">
        <v>0</v>
      </c>
      <c r="AJ761" s="124">
        <v>0</v>
      </c>
      <c r="AK761" s="124">
        <v>0</v>
      </c>
      <c r="AL761" s="124">
        <v>0</v>
      </c>
      <c r="AM761" s="124">
        <v>0</v>
      </c>
      <c r="AN761" s="124">
        <v>0</v>
      </c>
      <c r="AO761" s="124">
        <v>0</v>
      </c>
      <c r="AP761" s="124">
        <v>0</v>
      </c>
      <c r="AQ761" s="124">
        <v>0</v>
      </c>
      <c r="AR761" s="124">
        <v>0</v>
      </c>
      <c r="AS761" s="124">
        <v>0</v>
      </c>
      <c r="AT761" s="125">
        <f t="shared" si="100"/>
        <v>0</v>
      </c>
      <c r="AU761" s="125">
        <f t="shared" si="101"/>
        <v>0</v>
      </c>
      <c r="AV761" s="125">
        <f t="shared" si="102"/>
        <v>0</v>
      </c>
      <c r="AW761" s="125">
        <f t="shared" si="103"/>
        <v>0</v>
      </c>
    </row>
    <row r="762" spans="1:49" s="126" customFormat="1" ht="97.15" customHeight="1" x14ac:dyDescent="0.25">
      <c r="A762" s="113"/>
      <c r="B762" s="114"/>
      <c r="C762" s="115"/>
      <c r="D762" s="116" t="str">
        <f>IFERROR(+VLOOKUP(C762,[1]BASE!$Q$4:$R$241,2,0),"")</f>
        <v/>
      </c>
      <c r="E762" s="116" t="str">
        <f>IFERROR(+VLOOKUP(C762,[1]BASE!$H$4:$N$241,3,0),"")</f>
        <v/>
      </c>
      <c r="F762" s="116" t="str">
        <f>IFERROR(+VLOOKUP(C762,[1]BASE!$H$4:$N$241,4,0),"")</f>
        <v/>
      </c>
      <c r="G762" s="114"/>
      <c r="H762" s="117" t="str">
        <f>+IFERROR(VLOOKUP(G762,[1]BASE!$AL$4:$AM$31,2,0),"")</f>
        <v/>
      </c>
      <c r="I762" s="116" t="str">
        <f>IFERROR(+VLOOKUP(C762,[1]BASE!$AC$4:$AD$176,2,0),"")</f>
        <v/>
      </c>
      <c r="J762" s="115"/>
      <c r="K762" s="114"/>
      <c r="L762" s="116" t="str">
        <f t="shared" si="96"/>
        <v/>
      </c>
      <c r="M762" s="114"/>
      <c r="N762" s="114"/>
      <c r="O762" s="114"/>
      <c r="P762" s="114"/>
      <c r="Q762" s="114"/>
      <c r="R762" s="114"/>
      <c r="S762" s="114"/>
      <c r="T762" s="114"/>
      <c r="U762" s="114"/>
      <c r="V762" s="115"/>
      <c r="W762" s="114"/>
      <c r="X762" s="116" t="str">
        <f t="shared" si="97"/>
        <v/>
      </c>
      <c r="Y762" s="114"/>
      <c r="Z762" s="119"/>
      <c r="AA762" s="120" t="str">
        <f t="shared" si="98"/>
        <v/>
      </c>
      <c r="AB762" s="114"/>
      <c r="AC762" s="116" t="str">
        <f>IFERROR(+VLOOKUP(Z762,[1]BASE!$Z$4:$AA$246,2,0),"")</f>
        <v/>
      </c>
      <c r="AD762" s="121"/>
      <c r="AE762" s="121"/>
      <c r="AF762" s="122">
        <f t="shared" si="99"/>
        <v>0</v>
      </c>
      <c r="AG762" s="123"/>
      <c r="AH762" s="124">
        <v>0</v>
      </c>
      <c r="AI762" s="124">
        <v>0</v>
      </c>
      <c r="AJ762" s="124">
        <v>0</v>
      </c>
      <c r="AK762" s="124">
        <v>0</v>
      </c>
      <c r="AL762" s="124">
        <v>0</v>
      </c>
      <c r="AM762" s="124">
        <v>0</v>
      </c>
      <c r="AN762" s="124">
        <v>0</v>
      </c>
      <c r="AO762" s="124">
        <v>0</v>
      </c>
      <c r="AP762" s="124">
        <v>0</v>
      </c>
      <c r="AQ762" s="124">
        <v>0</v>
      </c>
      <c r="AR762" s="124">
        <v>0</v>
      </c>
      <c r="AS762" s="124">
        <v>0</v>
      </c>
      <c r="AT762" s="125">
        <f t="shared" si="100"/>
        <v>0</v>
      </c>
      <c r="AU762" s="125">
        <f t="shared" si="101"/>
        <v>0</v>
      </c>
      <c r="AV762" s="125">
        <f t="shared" si="102"/>
        <v>0</v>
      </c>
      <c r="AW762" s="125">
        <f t="shared" si="103"/>
        <v>0</v>
      </c>
    </row>
    <row r="763" spans="1:49" s="126" customFormat="1" ht="97.15" customHeight="1" x14ac:dyDescent="0.25">
      <c r="A763" s="113"/>
      <c r="B763" s="114"/>
      <c r="C763" s="115"/>
      <c r="D763" s="116" t="str">
        <f>IFERROR(+VLOOKUP(C763,[1]BASE!$Q$4:$R$241,2,0),"")</f>
        <v/>
      </c>
      <c r="E763" s="116" t="str">
        <f>IFERROR(+VLOOKUP(C763,[1]BASE!$H$4:$N$241,3,0),"")</f>
        <v/>
      </c>
      <c r="F763" s="116" t="str">
        <f>IFERROR(+VLOOKUP(C763,[1]BASE!$H$4:$N$241,4,0),"")</f>
        <v/>
      </c>
      <c r="G763" s="114"/>
      <c r="H763" s="117" t="str">
        <f>+IFERROR(VLOOKUP(G763,[1]BASE!$AL$4:$AM$31,2,0),"")</f>
        <v/>
      </c>
      <c r="I763" s="116" t="str">
        <f>IFERROR(+VLOOKUP(C763,[1]BASE!$AC$4:$AD$176,2,0),"")</f>
        <v/>
      </c>
      <c r="J763" s="115"/>
      <c r="K763" s="114"/>
      <c r="L763" s="116" t="str">
        <f t="shared" si="96"/>
        <v/>
      </c>
      <c r="M763" s="114"/>
      <c r="N763" s="114"/>
      <c r="O763" s="114"/>
      <c r="P763" s="114"/>
      <c r="Q763" s="114"/>
      <c r="R763" s="114"/>
      <c r="S763" s="114"/>
      <c r="T763" s="114"/>
      <c r="U763" s="114"/>
      <c r="V763" s="115"/>
      <c r="W763" s="114"/>
      <c r="X763" s="116" t="str">
        <f t="shared" si="97"/>
        <v/>
      </c>
      <c r="Y763" s="114"/>
      <c r="Z763" s="119"/>
      <c r="AA763" s="120" t="str">
        <f t="shared" si="98"/>
        <v/>
      </c>
      <c r="AB763" s="114"/>
      <c r="AC763" s="116" t="str">
        <f>IFERROR(+VLOOKUP(Z763,[1]BASE!$Z$4:$AA$246,2,0),"")</f>
        <v/>
      </c>
      <c r="AD763" s="121"/>
      <c r="AE763" s="121"/>
      <c r="AF763" s="122">
        <f t="shared" si="99"/>
        <v>0</v>
      </c>
      <c r="AG763" s="123"/>
      <c r="AH763" s="124">
        <v>0</v>
      </c>
      <c r="AI763" s="124">
        <v>0</v>
      </c>
      <c r="AJ763" s="124">
        <v>0</v>
      </c>
      <c r="AK763" s="124">
        <v>0</v>
      </c>
      <c r="AL763" s="124">
        <v>0</v>
      </c>
      <c r="AM763" s="124">
        <v>0</v>
      </c>
      <c r="AN763" s="124">
        <v>0</v>
      </c>
      <c r="AO763" s="124">
        <v>0</v>
      </c>
      <c r="AP763" s="124">
        <v>0</v>
      </c>
      <c r="AQ763" s="124">
        <v>0</v>
      </c>
      <c r="AR763" s="124">
        <v>0</v>
      </c>
      <c r="AS763" s="124">
        <v>0</v>
      </c>
      <c r="AT763" s="125">
        <f t="shared" si="100"/>
        <v>0</v>
      </c>
      <c r="AU763" s="125">
        <f t="shared" si="101"/>
        <v>0</v>
      </c>
      <c r="AV763" s="125">
        <f t="shared" si="102"/>
        <v>0</v>
      </c>
      <c r="AW763" s="125">
        <f t="shared" si="103"/>
        <v>0</v>
      </c>
    </row>
    <row r="764" spans="1:49" s="126" customFormat="1" ht="97.15" customHeight="1" x14ac:dyDescent="0.25">
      <c r="A764" s="113"/>
      <c r="B764" s="114"/>
      <c r="C764" s="115"/>
      <c r="D764" s="116" t="str">
        <f>IFERROR(+VLOOKUP(C764,[1]BASE!$Q$4:$R$241,2,0),"")</f>
        <v/>
      </c>
      <c r="E764" s="116" t="str">
        <f>IFERROR(+VLOOKUP(C764,[1]BASE!$H$4:$N$241,3,0),"")</f>
        <v/>
      </c>
      <c r="F764" s="116" t="str">
        <f>IFERROR(+VLOOKUP(C764,[1]BASE!$H$4:$N$241,4,0),"")</f>
        <v/>
      </c>
      <c r="G764" s="114"/>
      <c r="H764" s="117" t="str">
        <f>+IFERROR(VLOOKUP(G764,[1]BASE!$AL$4:$AM$31,2,0),"")</f>
        <v/>
      </c>
      <c r="I764" s="116" t="str">
        <f>IFERROR(+VLOOKUP(C764,[1]BASE!$AC$4:$AD$176,2,0),"")</f>
        <v/>
      </c>
      <c r="J764" s="115"/>
      <c r="K764" s="114"/>
      <c r="L764" s="116" t="str">
        <f t="shared" si="96"/>
        <v/>
      </c>
      <c r="M764" s="114"/>
      <c r="N764" s="114"/>
      <c r="O764" s="114"/>
      <c r="P764" s="114"/>
      <c r="Q764" s="114"/>
      <c r="R764" s="114"/>
      <c r="S764" s="114"/>
      <c r="T764" s="114"/>
      <c r="U764" s="114"/>
      <c r="V764" s="115"/>
      <c r="W764" s="114"/>
      <c r="X764" s="116" t="str">
        <f t="shared" si="97"/>
        <v/>
      </c>
      <c r="Y764" s="114"/>
      <c r="Z764" s="119"/>
      <c r="AA764" s="120" t="str">
        <f t="shared" si="98"/>
        <v/>
      </c>
      <c r="AB764" s="114"/>
      <c r="AC764" s="116" t="str">
        <f>IFERROR(+VLOOKUP(Z764,[1]BASE!$Z$4:$AA$246,2,0),"")</f>
        <v/>
      </c>
      <c r="AD764" s="121"/>
      <c r="AE764" s="121"/>
      <c r="AF764" s="122">
        <f t="shared" si="99"/>
        <v>0</v>
      </c>
      <c r="AG764" s="123"/>
      <c r="AH764" s="124">
        <v>0</v>
      </c>
      <c r="AI764" s="124">
        <v>0</v>
      </c>
      <c r="AJ764" s="124">
        <v>0</v>
      </c>
      <c r="AK764" s="124">
        <v>0</v>
      </c>
      <c r="AL764" s="124">
        <v>0</v>
      </c>
      <c r="AM764" s="124">
        <v>0</v>
      </c>
      <c r="AN764" s="124">
        <v>0</v>
      </c>
      <c r="AO764" s="124">
        <v>0</v>
      </c>
      <c r="AP764" s="124">
        <v>0</v>
      </c>
      <c r="AQ764" s="124">
        <v>0</v>
      </c>
      <c r="AR764" s="124">
        <v>0</v>
      </c>
      <c r="AS764" s="124">
        <v>0</v>
      </c>
      <c r="AT764" s="125">
        <f t="shared" si="100"/>
        <v>0</v>
      </c>
      <c r="AU764" s="125">
        <f t="shared" si="101"/>
        <v>0</v>
      </c>
      <c r="AV764" s="125">
        <f t="shared" si="102"/>
        <v>0</v>
      </c>
      <c r="AW764" s="125">
        <f t="shared" si="103"/>
        <v>0</v>
      </c>
    </row>
    <row r="765" spans="1:49" s="126" customFormat="1" ht="97.15" customHeight="1" x14ac:dyDescent="0.25">
      <c r="A765" s="113"/>
      <c r="B765" s="114"/>
      <c r="C765" s="115"/>
      <c r="D765" s="116" t="str">
        <f>IFERROR(+VLOOKUP(C765,[1]BASE!$Q$4:$R$241,2,0),"")</f>
        <v/>
      </c>
      <c r="E765" s="116" t="str">
        <f>IFERROR(+VLOOKUP(C765,[1]BASE!$H$4:$N$241,3,0),"")</f>
        <v/>
      </c>
      <c r="F765" s="116" t="str">
        <f>IFERROR(+VLOOKUP(C765,[1]BASE!$H$4:$N$241,4,0),"")</f>
        <v/>
      </c>
      <c r="G765" s="114"/>
      <c r="H765" s="117" t="str">
        <f>+IFERROR(VLOOKUP(G765,[1]BASE!$AL$4:$AM$31,2,0),"")</f>
        <v/>
      </c>
      <c r="I765" s="116" t="str">
        <f>IFERROR(+VLOOKUP(C765,[1]BASE!$AC$4:$AD$176,2,0),"")</f>
        <v/>
      </c>
      <c r="J765" s="115"/>
      <c r="K765" s="114"/>
      <c r="L765" s="116" t="str">
        <f t="shared" si="96"/>
        <v/>
      </c>
      <c r="M765" s="114"/>
      <c r="N765" s="114"/>
      <c r="O765" s="114"/>
      <c r="P765" s="114"/>
      <c r="Q765" s="114"/>
      <c r="R765" s="114"/>
      <c r="S765" s="114"/>
      <c r="T765" s="114"/>
      <c r="U765" s="114"/>
      <c r="V765" s="115"/>
      <c r="W765" s="114"/>
      <c r="X765" s="116" t="str">
        <f t="shared" si="97"/>
        <v/>
      </c>
      <c r="Y765" s="114"/>
      <c r="Z765" s="119"/>
      <c r="AA765" s="120" t="str">
        <f t="shared" si="98"/>
        <v/>
      </c>
      <c r="AB765" s="114"/>
      <c r="AC765" s="116" t="str">
        <f>IFERROR(+VLOOKUP(Z765,[1]BASE!$Z$4:$AA$246,2,0),"")</f>
        <v/>
      </c>
      <c r="AD765" s="121"/>
      <c r="AE765" s="121"/>
      <c r="AF765" s="122">
        <f t="shared" si="99"/>
        <v>0</v>
      </c>
      <c r="AG765" s="123"/>
      <c r="AH765" s="124">
        <v>0</v>
      </c>
      <c r="AI765" s="124">
        <v>0</v>
      </c>
      <c r="AJ765" s="124">
        <v>0</v>
      </c>
      <c r="AK765" s="124">
        <v>0</v>
      </c>
      <c r="AL765" s="124">
        <v>0</v>
      </c>
      <c r="AM765" s="124">
        <v>0</v>
      </c>
      <c r="AN765" s="124">
        <v>0</v>
      </c>
      <c r="AO765" s="124">
        <v>0</v>
      </c>
      <c r="AP765" s="124">
        <v>0</v>
      </c>
      <c r="AQ765" s="124">
        <v>0</v>
      </c>
      <c r="AR765" s="124">
        <v>0</v>
      </c>
      <c r="AS765" s="124">
        <v>0</v>
      </c>
      <c r="AT765" s="125">
        <f t="shared" si="100"/>
        <v>0</v>
      </c>
      <c r="AU765" s="125">
        <f t="shared" si="101"/>
        <v>0</v>
      </c>
      <c r="AV765" s="125">
        <f t="shared" si="102"/>
        <v>0</v>
      </c>
      <c r="AW765" s="125">
        <f t="shared" si="103"/>
        <v>0</v>
      </c>
    </row>
    <row r="766" spans="1:49" s="126" customFormat="1" ht="97.15" customHeight="1" x14ac:dyDescent="0.25">
      <c r="A766" s="113"/>
      <c r="B766" s="114"/>
      <c r="C766" s="115"/>
      <c r="D766" s="116" t="str">
        <f>IFERROR(+VLOOKUP(C766,[1]BASE!$Q$4:$R$241,2,0),"")</f>
        <v/>
      </c>
      <c r="E766" s="116" t="str">
        <f>IFERROR(+VLOOKUP(C766,[1]BASE!$H$4:$N$241,3,0),"")</f>
        <v/>
      </c>
      <c r="F766" s="116" t="str">
        <f>IFERROR(+VLOOKUP(C766,[1]BASE!$H$4:$N$241,4,0),"")</f>
        <v/>
      </c>
      <c r="G766" s="114"/>
      <c r="H766" s="117" t="str">
        <f>+IFERROR(VLOOKUP(G766,[1]BASE!$AL$4:$AM$31,2,0),"")</f>
        <v/>
      </c>
      <c r="I766" s="116" t="str">
        <f>IFERROR(+VLOOKUP(C766,[1]BASE!$AC$4:$AD$176,2,0),"")</f>
        <v/>
      </c>
      <c r="J766" s="115"/>
      <c r="K766" s="114"/>
      <c r="L766" s="116" t="str">
        <f t="shared" si="96"/>
        <v/>
      </c>
      <c r="M766" s="114"/>
      <c r="N766" s="114"/>
      <c r="O766" s="114"/>
      <c r="P766" s="114"/>
      <c r="Q766" s="114"/>
      <c r="R766" s="114"/>
      <c r="S766" s="114"/>
      <c r="T766" s="114"/>
      <c r="U766" s="114"/>
      <c r="V766" s="115"/>
      <c r="W766" s="114"/>
      <c r="X766" s="116" t="str">
        <f t="shared" si="97"/>
        <v/>
      </c>
      <c r="Y766" s="114"/>
      <c r="Z766" s="119"/>
      <c r="AA766" s="120" t="str">
        <f t="shared" si="98"/>
        <v/>
      </c>
      <c r="AB766" s="114"/>
      <c r="AC766" s="116" t="str">
        <f>IFERROR(+VLOOKUP(Z766,[1]BASE!$Z$4:$AA$246,2,0),"")</f>
        <v/>
      </c>
      <c r="AD766" s="121"/>
      <c r="AE766" s="121"/>
      <c r="AF766" s="122">
        <f t="shared" si="99"/>
        <v>0</v>
      </c>
      <c r="AG766" s="123"/>
      <c r="AH766" s="124">
        <v>0</v>
      </c>
      <c r="AI766" s="124">
        <v>0</v>
      </c>
      <c r="AJ766" s="124">
        <v>0</v>
      </c>
      <c r="AK766" s="124">
        <v>0</v>
      </c>
      <c r="AL766" s="124">
        <v>0</v>
      </c>
      <c r="AM766" s="124">
        <v>0</v>
      </c>
      <c r="AN766" s="124">
        <v>0</v>
      </c>
      <c r="AO766" s="124">
        <v>0</v>
      </c>
      <c r="AP766" s="124">
        <v>0</v>
      </c>
      <c r="AQ766" s="124">
        <v>0</v>
      </c>
      <c r="AR766" s="124">
        <v>0</v>
      </c>
      <c r="AS766" s="124">
        <v>0</v>
      </c>
      <c r="AT766" s="125">
        <f t="shared" si="100"/>
        <v>0</v>
      </c>
      <c r="AU766" s="125">
        <f t="shared" si="101"/>
        <v>0</v>
      </c>
      <c r="AV766" s="125">
        <f t="shared" si="102"/>
        <v>0</v>
      </c>
      <c r="AW766" s="125">
        <f t="shared" si="103"/>
        <v>0</v>
      </c>
    </row>
    <row r="767" spans="1:49" s="126" customFormat="1" ht="97.15" customHeight="1" x14ac:dyDescent="0.25">
      <c r="A767" s="113"/>
      <c r="B767" s="114"/>
      <c r="C767" s="115"/>
      <c r="D767" s="116" t="str">
        <f>IFERROR(+VLOOKUP(C767,[1]BASE!$Q$4:$R$241,2,0),"")</f>
        <v/>
      </c>
      <c r="E767" s="116" t="str">
        <f>IFERROR(+VLOOKUP(C767,[1]BASE!$H$4:$N$241,3,0),"")</f>
        <v/>
      </c>
      <c r="F767" s="116" t="str">
        <f>IFERROR(+VLOOKUP(C767,[1]BASE!$H$4:$N$241,4,0),"")</f>
        <v/>
      </c>
      <c r="G767" s="114"/>
      <c r="H767" s="117" t="str">
        <f>+IFERROR(VLOOKUP(G767,[1]BASE!$AL$4:$AM$31,2,0),"")</f>
        <v/>
      </c>
      <c r="I767" s="116" t="str">
        <f>IFERROR(+VLOOKUP(C767,[1]BASE!$AC$4:$AD$176,2,0),"")</f>
        <v/>
      </c>
      <c r="J767" s="115"/>
      <c r="K767" s="114"/>
      <c r="L767" s="116" t="str">
        <f t="shared" si="96"/>
        <v/>
      </c>
      <c r="M767" s="114"/>
      <c r="N767" s="114"/>
      <c r="O767" s="114"/>
      <c r="P767" s="114"/>
      <c r="Q767" s="114"/>
      <c r="R767" s="114"/>
      <c r="S767" s="114"/>
      <c r="T767" s="114"/>
      <c r="U767" s="114"/>
      <c r="V767" s="115"/>
      <c r="W767" s="114"/>
      <c r="X767" s="116" t="str">
        <f t="shared" si="97"/>
        <v/>
      </c>
      <c r="Y767" s="114"/>
      <c r="Z767" s="119"/>
      <c r="AA767" s="120" t="str">
        <f t="shared" si="98"/>
        <v/>
      </c>
      <c r="AB767" s="114"/>
      <c r="AC767" s="116" t="str">
        <f>IFERROR(+VLOOKUP(Z767,[1]BASE!$Z$4:$AA$246,2,0),"")</f>
        <v/>
      </c>
      <c r="AD767" s="121"/>
      <c r="AE767" s="121"/>
      <c r="AF767" s="122">
        <f t="shared" si="99"/>
        <v>0</v>
      </c>
      <c r="AG767" s="123"/>
      <c r="AH767" s="124">
        <v>0</v>
      </c>
      <c r="AI767" s="124">
        <v>0</v>
      </c>
      <c r="AJ767" s="124">
        <v>0</v>
      </c>
      <c r="AK767" s="124">
        <v>0</v>
      </c>
      <c r="AL767" s="124">
        <v>0</v>
      </c>
      <c r="AM767" s="124">
        <v>0</v>
      </c>
      <c r="AN767" s="124">
        <v>0</v>
      </c>
      <c r="AO767" s="124">
        <v>0</v>
      </c>
      <c r="AP767" s="124">
        <v>0</v>
      </c>
      <c r="AQ767" s="124">
        <v>0</v>
      </c>
      <c r="AR767" s="124">
        <v>0</v>
      </c>
      <c r="AS767" s="124">
        <v>0</v>
      </c>
      <c r="AT767" s="125">
        <f t="shared" si="100"/>
        <v>0</v>
      </c>
      <c r="AU767" s="125">
        <f t="shared" si="101"/>
        <v>0</v>
      </c>
      <c r="AV767" s="125">
        <f t="shared" si="102"/>
        <v>0</v>
      </c>
      <c r="AW767" s="125">
        <f t="shared" si="103"/>
        <v>0</v>
      </c>
    </row>
    <row r="768" spans="1:49" s="126" customFormat="1" ht="97.15" customHeight="1" x14ac:dyDescent="0.25">
      <c r="A768" s="113"/>
      <c r="B768" s="114"/>
      <c r="C768" s="115"/>
      <c r="D768" s="116" t="str">
        <f>IFERROR(+VLOOKUP(C768,[1]BASE!$Q$4:$R$241,2,0),"")</f>
        <v/>
      </c>
      <c r="E768" s="116" t="str">
        <f>IFERROR(+VLOOKUP(C768,[1]BASE!$H$4:$N$241,3,0),"")</f>
        <v/>
      </c>
      <c r="F768" s="116" t="str">
        <f>IFERROR(+VLOOKUP(C768,[1]BASE!$H$4:$N$241,4,0),"")</f>
        <v/>
      </c>
      <c r="G768" s="114"/>
      <c r="H768" s="117" t="str">
        <f>+IFERROR(VLOOKUP(G768,[1]BASE!$AL$4:$AM$31,2,0),"")</f>
        <v/>
      </c>
      <c r="I768" s="116" t="str">
        <f>IFERROR(+VLOOKUP(C768,[1]BASE!$AC$4:$AD$176,2,0),"")</f>
        <v/>
      </c>
      <c r="J768" s="115"/>
      <c r="K768" s="114"/>
      <c r="L768" s="116" t="str">
        <f t="shared" si="96"/>
        <v/>
      </c>
      <c r="M768" s="114"/>
      <c r="N768" s="114"/>
      <c r="O768" s="114"/>
      <c r="P768" s="114"/>
      <c r="Q768" s="114"/>
      <c r="R768" s="114"/>
      <c r="S768" s="114"/>
      <c r="T768" s="114"/>
      <c r="U768" s="114"/>
      <c r="V768" s="115"/>
      <c r="W768" s="114"/>
      <c r="X768" s="116" t="str">
        <f t="shared" si="97"/>
        <v/>
      </c>
      <c r="Y768" s="114"/>
      <c r="Z768" s="119"/>
      <c r="AA768" s="120" t="str">
        <f t="shared" si="98"/>
        <v/>
      </c>
      <c r="AB768" s="114"/>
      <c r="AC768" s="116" t="str">
        <f>IFERROR(+VLOOKUP(Z768,[1]BASE!$Z$4:$AA$246,2,0),"")</f>
        <v/>
      </c>
      <c r="AD768" s="121"/>
      <c r="AE768" s="121"/>
      <c r="AF768" s="122">
        <f t="shared" si="99"/>
        <v>0</v>
      </c>
      <c r="AG768" s="123"/>
      <c r="AH768" s="124">
        <v>0</v>
      </c>
      <c r="AI768" s="124">
        <v>0</v>
      </c>
      <c r="AJ768" s="124">
        <v>0</v>
      </c>
      <c r="AK768" s="124">
        <v>0</v>
      </c>
      <c r="AL768" s="124">
        <v>0</v>
      </c>
      <c r="AM768" s="124">
        <v>0</v>
      </c>
      <c r="AN768" s="124">
        <v>0</v>
      </c>
      <c r="AO768" s="124">
        <v>0</v>
      </c>
      <c r="AP768" s="124">
        <v>0</v>
      </c>
      <c r="AQ768" s="124">
        <v>0</v>
      </c>
      <c r="AR768" s="124">
        <v>0</v>
      </c>
      <c r="AS768" s="124">
        <v>0</v>
      </c>
      <c r="AT768" s="125">
        <f t="shared" si="100"/>
        <v>0</v>
      </c>
      <c r="AU768" s="125">
        <f t="shared" si="101"/>
        <v>0</v>
      </c>
      <c r="AV768" s="125">
        <f t="shared" si="102"/>
        <v>0</v>
      </c>
      <c r="AW768" s="125">
        <f t="shared" si="103"/>
        <v>0</v>
      </c>
    </row>
    <row r="769" spans="1:50" s="126" customFormat="1" ht="97.15" customHeight="1" x14ac:dyDescent="0.25">
      <c r="A769" s="113"/>
      <c r="B769" s="114"/>
      <c r="C769" s="115"/>
      <c r="D769" s="116" t="str">
        <f>IFERROR(+VLOOKUP(C769,[1]BASE!$Q$4:$R$241,2,0),"")</f>
        <v/>
      </c>
      <c r="E769" s="116" t="str">
        <f>IFERROR(+VLOOKUP(C769,[1]BASE!$H$4:$N$241,3,0),"")</f>
        <v/>
      </c>
      <c r="F769" s="116" t="str">
        <f>IFERROR(+VLOOKUP(C769,[1]BASE!$H$4:$N$241,4,0),"")</f>
        <v/>
      </c>
      <c r="G769" s="114"/>
      <c r="H769" s="117" t="str">
        <f>+IFERROR(VLOOKUP(G769,[1]BASE!$AL$4:$AM$31,2,0),"")</f>
        <v/>
      </c>
      <c r="I769" s="116" t="str">
        <f>IFERROR(+VLOOKUP(C769,[1]BASE!$AC$4:$AD$176,2,0),"")</f>
        <v/>
      </c>
      <c r="J769" s="115"/>
      <c r="K769" s="114"/>
      <c r="L769" s="116" t="str">
        <f t="shared" si="96"/>
        <v/>
      </c>
      <c r="M769" s="114"/>
      <c r="N769" s="114"/>
      <c r="O769" s="114"/>
      <c r="P769" s="114"/>
      <c r="Q769" s="114"/>
      <c r="R769" s="114"/>
      <c r="S769" s="114"/>
      <c r="T769" s="114"/>
      <c r="U769" s="114"/>
      <c r="V769" s="115"/>
      <c r="W769" s="114"/>
      <c r="X769" s="116" t="str">
        <f t="shared" si="97"/>
        <v/>
      </c>
      <c r="Y769" s="114"/>
      <c r="Z769" s="119"/>
      <c r="AA769" s="120" t="str">
        <f t="shared" si="98"/>
        <v/>
      </c>
      <c r="AB769" s="114"/>
      <c r="AC769" s="116" t="str">
        <f>IFERROR(+VLOOKUP(Z769,[1]BASE!$Z$4:$AA$246,2,0),"")</f>
        <v/>
      </c>
      <c r="AD769" s="121"/>
      <c r="AE769" s="121"/>
      <c r="AF769" s="122">
        <f t="shared" si="99"/>
        <v>0</v>
      </c>
      <c r="AG769" s="123"/>
      <c r="AH769" s="124">
        <v>0</v>
      </c>
      <c r="AI769" s="124">
        <v>0</v>
      </c>
      <c r="AJ769" s="124">
        <v>0</v>
      </c>
      <c r="AK769" s="124">
        <v>0</v>
      </c>
      <c r="AL769" s="124">
        <v>0</v>
      </c>
      <c r="AM769" s="124">
        <v>0</v>
      </c>
      <c r="AN769" s="124">
        <v>0</v>
      </c>
      <c r="AO769" s="124">
        <v>0</v>
      </c>
      <c r="AP769" s="124">
        <v>0</v>
      </c>
      <c r="AQ769" s="124">
        <v>0</v>
      </c>
      <c r="AR769" s="124">
        <v>0</v>
      </c>
      <c r="AS769" s="124">
        <v>0</v>
      </c>
      <c r="AT769" s="125">
        <f t="shared" si="100"/>
        <v>0</v>
      </c>
      <c r="AU769" s="125">
        <f t="shared" si="101"/>
        <v>0</v>
      </c>
      <c r="AV769" s="125">
        <f t="shared" si="102"/>
        <v>0</v>
      </c>
      <c r="AW769" s="125">
        <f t="shared" si="103"/>
        <v>0</v>
      </c>
    </row>
    <row r="770" spans="1:50" s="126" customFormat="1" ht="97.15" customHeight="1" x14ac:dyDescent="0.25">
      <c r="A770" s="113"/>
      <c r="B770" s="114"/>
      <c r="C770" s="115"/>
      <c r="D770" s="116" t="str">
        <f>IFERROR(+VLOOKUP(C770,[1]BASE!$Q$4:$R$241,2,0),"")</f>
        <v/>
      </c>
      <c r="E770" s="116" t="str">
        <f>IFERROR(+VLOOKUP(C770,[1]BASE!$H$4:$N$241,3,0),"")</f>
        <v/>
      </c>
      <c r="F770" s="116" t="str">
        <f>IFERROR(+VLOOKUP(C770,[1]BASE!$H$4:$N$241,4,0),"")</f>
        <v/>
      </c>
      <c r="G770" s="114"/>
      <c r="H770" s="117" t="str">
        <f>+IFERROR(VLOOKUP(G770,[1]BASE!$AL$4:$AM$31,2,0),"")</f>
        <v/>
      </c>
      <c r="I770" s="116" t="str">
        <f>IFERROR(+VLOOKUP(C770,[1]BASE!$AC$4:$AD$176,2,0),"")</f>
        <v/>
      </c>
      <c r="J770" s="115"/>
      <c r="K770" s="114"/>
      <c r="L770" s="116" t="str">
        <f t="shared" si="96"/>
        <v/>
      </c>
      <c r="M770" s="114"/>
      <c r="N770" s="114"/>
      <c r="O770" s="114"/>
      <c r="P770" s="114"/>
      <c r="Q770" s="114"/>
      <c r="R770" s="114"/>
      <c r="S770" s="114"/>
      <c r="T770" s="114"/>
      <c r="U770" s="114"/>
      <c r="V770" s="115"/>
      <c r="W770" s="114"/>
      <c r="X770" s="116" t="str">
        <f t="shared" si="97"/>
        <v/>
      </c>
      <c r="Y770" s="114"/>
      <c r="Z770" s="119"/>
      <c r="AA770" s="120" t="str">
        <f t="shared" si="98"/>
        <v/>
      </c>
      <c r="AB770" s="114"/>
      <c r="AC770" s="116" t="str">
        <f>IFERROR(+VLOOKUP(Z770,[1]BASE!$Z$4:$AA$246,2,0),"")</f>
        <v/>
      </c>
      <c r="AD770" s="121"/>
      <c r="AE770" s="121"/>
      <c r="AF770" s="122">
        <f t="shared" si="99"/>
        <v>0</v>
      </c>
      <c r="AG770" s="123"/>
      <c r="AH770" s="124">
        <v>0</v>
      </c>
      <c r="AI770" s="124">
        <v>0</v>
      </c>
      <c r="AJ770" s="124">
        <v>0</v>
      </c>
      <c r="AK770" s="124">
        <v>0</v>
      </c>
      <c r="AL770" s="124">
        <v>0</v>
      </c>
      <c r="AM770" s="124">
        <v>0</v>
      </c>
      <c r="AN770" s="124">
        <v>0</v>
      </c>
      <c r="AO770" s="124">
        <v>0</v>
      </c>
      <c r="AP770" s="124">
        <v>0</v>
      </c>
      <c r="AQ770" s="124">
        <v>0</v>
      </c>
      <c r="AR770" s="124">
        <v>0</v>
      </c>
      <c r="AS770" s="124">
        <v>0</v>
      </c>
      <c r="AT770" s="125">
        <f t="shared" si="100"/>
        <v>0</v>
      </c>
      <c r="AU770" s="125">
        <f t="shared" si="101"/>
        <v>0</v>
      </c>
      <c r="AV770" s="125">
        <f t="shared" si="102"/>
        <v>0</v>
      </c>
      <c r="AW770" s="125">
        <f t="shared" si="103"/>
        <v>0</v>
      </c>
      <c r="AX770" s="130" t="s">
        <v>267</v>
      </c>
    </row>
    <row r="771" spans="1:50" s="126" customFormat="1" ht="97.15" customHeight="1" x14ac:dyDescent="0.25">
      <c r="A771" s="113"/>
      <c r="B771" s="114"/>
      <c r="C771" s="115"/>
      <c r="D771" s="116" t="str">
        <f>IFERROR(+VLOOKUP(C771,[1]BASE!$Q$4:$R$241,2,0),"")</f>
        <v/>
      </c>
      <c r="E771" s="116" t="str">
        <f>IFERROR(+VLOOKUP(C771,[1]BASE!$H$4:$N$241,3,0),"")</f>
        <v/>
      </c>
      <c r="F771" s="116" t="str">
        <f>IFERROR(+VLOOKUP(C771,[1]BASE!$H$4:$N$241,4,0),"")</f>
        <v/>
      </c>
      <c r="G771" s="114"/>
      <c r="H771" s="117" t="str">
        <f>+IFERROR(VLOOKUP(G771,[1]BASE!$AL$4:$AM$31,2,0),"")</f>
        <v/>
      </c>
      <c r="I771" s="116" t="str">
        <f>IFERROR(+VLOOKUP(C771,[1]BASE!$AC$4:$AD$176,2,0),"")</f>
        <v/>
      </c>
      <c r="J771" s="115"/>
      <c r="K771" s="114"/>
      <c r="L771" s="116" t="str">
        <f t="shared" si="96"/>
        <v/>
      </c>
      <c r="M771" s="114"/>
      <c r="N771" s="114"/>
      <c r="O771" s="114"/>
      <c r="P771" s="114"/>
      <c r="Q771" s="114"/>
      <c r="R771" s="114"/>
      <c r="S771" s="114"/>
      <c r="T771" s="114"/>
      <c r="U771" s="114"/>
      <c r="V771" s="115"/>
      <c r="W771" s="114"/>
      <c r="X771" s="116" t="str">
        <f t="shared" si="97"/>
        <v/>
      </c>
      <c r="Y771" s="114"/>
      <c r="Z771" s="119"/>
      <c r="AA771" s="120" t="str">
        <f t="shared" si="98"/>
        <v/>
      </c>
      <c r="AB771" s="114"/>
      <c r="AC771" s="116" t="str">
        <f>IFERROR(+VLOOKUP(Z771,[1]BASE!$Z$4:$AA$246,2,0),"")</f>
        <v/>
      </c>
      <c r="AD771" s="121"/>
      <c r="AE771" s="121"/>
      <c r="AF771" s="122">
        <f t="shared" si="99"/>
        <v>0</v>
      </c>
      <c r="AG771" s="123"/>
      <c r="AH771" s="124">
        <v>0</v>
      </c>
      <c r="AI771" s="124">
        <v>0</v>
      </c>
      <c r="AJ771" s="124">
        <v>0</v>
      </c>
      <c r="AK771" s="124">
        <v>0</v>
      </c>
      <c r="AL771" s="124">
        <v>0</v>
      </c>
      <c r="AM771" s="124">
        <v>0</v>
      </c>
      <c r="AN771" s="124">
        <v>0</v>
      </c>
      <c r="AO771" s="124">
        <v>0</v>
      </c>
      <c r="AP771" s="124">
        <v>0</v>
      </c>
      <c r="AQ771" s="124">
        <v>0</v>
      </c>
      <c r="AR771" s="124">
        <v>0</v>
      </c>
      <c r="AS771" s="124">
        <v>0</v>
      </c>
      <c r="AT771" s="125">
        <f t="shared" si="100"/>
        <v>0</v>
      </c>
      <c r="AU771" s="125">
        <f t="shared" si="101"/>
        <v>0</v>
      </c>
      <c r="AV771" s="125">
        <f t="shared" si="102"/>
        <v>0</v>
      </c>
      <c r="AW771" s="125">
        <f t="shared" si="103"/>
        <v>0</v>
      </c>
      <c r="AX771" s="130" t="s">
        <v>267</v>
      </c>
    </row>
    <row r="772" spans="1:50" s="126" customFormat="1" ht="97.15" customHeight="1" x14ac:dyDescent="0.25">
      <c r="A772" s="113"/>
      <c r="B772" s="114"/>
      <c r="C772" s="115"/>
      <c r="D772" s="116" t="str">
        <f>IFERROR(+VLOOKUP(C772,[1]BASE!$Q$4:$R$241,2,0),"")</f>
        <v/>
      </c>
      <c r="E772" s="116" t="str">
        <f>IFERROR(+VLOOKUP(C772,[1]BASE!$H$4:$N$241,3,0),"")</f>
        <v/>
      </c>
      <c r="F772" s="116" t="str">
        <f>IFERROR(+VLOOKUP(C772,[1]BASE!$H$4:$N$241,4,0),"")</f>
        <v/>
      </c>
      <c r="G772" s="114"/>
      <c r="H772" s="117" t="str">
        <f>+IFERROR(VLOOKUP(G772,[1]BASE!$AL$4:$AM$31,2,0),"")</f>
        <v/>
      </c>
      <c r="I772" s="116" t="str">
        <f>IFERROR(+VLOOKUP(C772,[1]BASE!$AC$4:$AD$176,2,0),"")</f>
        <v/>
      </c>
      <c r="J772" s="115"/>
      <c r="K772" s="114"/>
      <c r="L772" s="116" t="str">
        <f t="shared" si="96"/>
        <v/>
      </c>
      <c r="M772" s="114"/>
      <c r="N772" s="114"/>
      <c r="O772" s="114"/>
      <c r="P772" s="114"/>
      <c r="Q772" s="114"/>
      <c r="R772" s="114"/>
      <c r="S772" s="114"/>
      <c r="T772" s="114"/>
      <c r="U772" s="114"/>
      <c r="V772" s="115"/>
      <c r="W772" s="114"/>
      <c r="X772" s="116" t="str">
        <f t="shared" si="97"/>
        <v/>
      </c>
      <c r="Y772" s="114"/>
      <c r="Z772" s="119"/>
      <c r="AA772" s="120" t="str">
        <f t="shared" si="98"/>
        <v/>
      </c>
      <c r="AB772" s="114"/>
      <c r="AC772" s="116" t="str">
        <f>IFERROR(+VLOOKUP(Z772,[1]BASE!$Z$4:$AA$246,2,0),"")</f>
        <v/>
      </c>
      <c r="AD772" s="121"/>
      <c r="AE772" s="121"/>
      <c r="AF772" s="122">
        <f t="shared" si="99"/>
        <v>0</v>
      </c>
      <c r="AG772" s="123"/>
      <c r="AH772" s="124">
        <v>0</v>
      </c>
      <c r="AI772" s="124">
        <v>0</v>
      </c>
      <c r="AJ772" s="124">
        <v>0</v>
      </c>
      <c r="AK772" s="124">
        <v>0</v>
      </c>
      <c r="AL772" s="124">
        <v>0</v>
      </c>
      <c r="AM772" s="124">
        <v>0</v>
      </c>
      <c r="AN772" s="124">
        <v>0</v>
      </c>
      <c r="AO772" s="124">
        <v>0</v>
      </c>
      <c r="AP772" s="124">
        <v>0</v>
      </c>
      <c r="AQ772" s="124">
        <v>0</v>
      </c>
      <c r="AR772" s="124">
        <v>0</v>
      </c>
      <c r="AS772" s="124">
        <v>0</v>
      </c>
      <c r="AT772" s="125">
        <f t="shared" si="100"/>
        <v>0</v>
      </c>
      <c r="AU772" s="125">
        <f t="shared" si="101"/>
        <v>0</v>
      </c>
      <c r="AV772" s="125">
        <f t="shared" si="102"/>
        <v>0</v>
      </c>
      <c r="AW772" s="125">
        <f t="shared" si="103"/>
        <v>0</v>
      </c>
      <c r="AX772" s="130" t="s">
        <v>267</v>
      </c>
    </row>
    <row r="773" spans="1:50" s="126" customFormat="1" ht="97.15" customHeight="1" x14ac:dyDescent="0.25">
      <c r="A773" s="113"/>
      <c r="B773" s="114"/>
      <c r="C773" s="115"/>
      <c r="D773" s="116" t="str">
        <f>IFERROR(+VLOOKUP(C773,[1]BASE!$Q$4:$R$241,2,0),"")</f>
        <v/>
      </c>
      <c r="E773" s="116" t="str">
        <f>IFERROR(+VLOOKUP(C773,[1]BASE!$H$4:$N$241,3,0),"")</f>
        <v/>
      </c>
      <c r="F773" s="116" t="str">
        <f>IFERROR(+VLOOKUP(C773,[1]BASE!$H$4:$N$241,4,0),"")</f>
        <v/>
      </c>
      <c r="G773" s="114"/>
      <c r="H773" s="117" t="str">
        <f>+IFERROR(VLOOKUP(G773,[1]BASE!$AL$4:$AM$31,2,0),"")</f>
        <v/>
      </c>
      <c r="I773" s="116" t="str">
        <f>IFERROR(+VLOOKUP(C773,[1]BASE!$AC$4:$AD$176,2,0),"")</f>
        <v/>
      </c>
      <c r="J773" s="115"/>
      <c r="K773" s="114"/>
      <c r="L773" s="116" t="str">
        <f t="shared" si="96"/>
        <v/>
      </c>
      <c r="M773" s="114"/>
      <c r="N773" s="114"/>
      <c r="O773" s="114"/>
      <c r="P773" s="114"/>
      <c r="Q773" s="114"/>
      <c r="R773" s="114"/>
      <c r="S773" s="114"/>
      <c r="T773" s="114"/>
      <c r="U773" s="114"/>
      <c r="V773" s="115"/>
      <c r="W773" s="114"/>
      <c r="X773" s="116" t="str">
        <f t="shared" si="97"/>
        <v/>
      </c>
      <c r="Y773" s="114"/>
      <c r="Z773" s="119"/>
      <c r="AA773" s="120" t="str">
        <f t="shared" si="98"/>
        <v/>
      </c>
      <c r="AB773" s="114"/>
      <c r="AC773" s="116" t="str">
        <f>IFERROR(+VLOOKUP(Z773,[1]BASE!$Z$4:$AA$246,2,0),"")</f>
        <v/>
      </c>
      <c r="AD773" s="121"/>
      <c r="AE773" s="121"/>
      <c r="AF773" s="122">
        <f t="shared" si="99"/>
        <v>0</v>
      </c>
      <c r="AG773" s="123"/>
      <c r="AH773" s="124">
        <v>0</v>
      </c>
      <c r="AI773" s="124">
        <v>0</v>
      </c>
      <c r="AJ773" s="124">
        <v>0</v>
      </c>
      <c r="AK773" s="124">
        <v>0</v>
      </c>
      <c r="AL773" s="124">
        <v>0</v>
      </c>
      <c r="AM773" s="124">
        <v>0</v>
      </c>
      <c r="AN773" s="124">
        <v>0</v>
      </c>
      <c r="AO773" s="124">
        <v>0</v>
      </c>
      <c r="AP773" s="124">
        <v>0</v>
      </c>
      <c r="AQ773" s="124">
        <v>0</v>
      </c>
      <c r="AR773" s="124">
        <v>0</v>
      </c>
      <c r="AS773" s="124">
        <v>0</v>
      </c>
      <c r="AT773" s="125">
        <f t="shared" si="100"/>
        <v>0</v>
      </c>
      <c r="AU773" s="125">
        <f t="shared" si="101"/>
        <v>0</v>
      </c>
      <c r="AV773" s="125">
        <f t="shared" si="102"/>
        <v>0</v>
      </c>
      <c r="AW773" s="125">
        <f t="shared" si="103"/>
        <v>0</v>
      </c>
      <c r="AX773" s="130" t="s">
        <v>267</v>
      </c>
    </row>
    <row r="774" spans="1:50" s="126" customFormat="1" ht="97.15" customHeight="1" x14ac:dyDescent="0.25">
      <c r="A774" s="113"/>
      <c r="B774" s="114"/>
      <c r="C774" s="115"/>
      <c r="D774" s="116" t="str">
        <f>IFERROR(+VLOOKUP(C774,[1]BASE!$Q$4:$R$241,2,0),"")</f>
        <v/>
      </c>
      <c r="E774" s="116" t="str">
        <f>IFERROR(+VLOOKUP(C774,[1]BASE!$H$4:$N$241,3,0),"")</f>
        <v/>
      </c>
      <c r="F774" s="116" t="str">
        <f>IFERROR(+VLOOKUP(C774,[1]BASE!$H$4:$N$241,4,0),"")</f>
        <v/>
      </c>
      <c r="G774" s="114"/>
      <c r="H774" s="117" t="str">
        <f>+IFERROR(VLOOKUP(G774,[1]BASE!$AL$4:$AM$31,2,0),"")</f>
        <v/>
      </c>
      <c r="I774" s="116" t="str">
        <f>IFERROR(+VLOOKUP(C774,[1]BASE!$AC$4:$AD$176,2,0),"")</f>
        <v/>
      </c>
      <c r="J774" s="115"/>
      <c r="K774" s="114"/>
      <c r="L774" s="116" t="str">
        <f t="shared" si="96"/>
        <v/>
      </c>
      <c r="M774" s="114"/>
      <c r="N774" s="114"/>
      <c r="O774" s="114"/>
      <c r="P774" s="114"/>
      <c r="Q774" s="114"/>
      <c r="R774" s="114"/>
      <c r="S774" s="114"/>
      <c r="T774" s="114"/>
      <c r="U774" s="114"/>
      <c r="V774" s="115"/>
      <c r="W774" s="114"/>
      <c r="X774" s="116" t="str">
        <f t="shared" si="97"/>
        <v/>
      </c>
      <c r="Y774" s="114"/>
      <c r="Z774" s="119"/>
      <c r="AA774" s="120" t="str">
        <f t="shared" si="98"/>
        <v/>
      </c>
      <c r="AB774" s="114"/>
      <c r="AC774" s="116" t="str">
        <f>IFERROR(+VLOOKUP(Z774,[1]BASE!$Z$4:$AA$246,2,0),"")</f>
        <v/>
      </c>
      <c r="AD774" s="121"/>
      <c r="AE774" s="121"/>
      <c r="AF774" s="122">
        <f t="shared" si="99"/>
        <v>0</v>
      </c>
      <c r="AG774" s="123"/>
      <c r="AH774" s="124">
        <v>0</v>
      </c>
      <c r="AI774" s="124">
        <v>0</v>
      </c>
      <c r="AJ774" s="124">
        <v>0</v>
      </c>
      <c r="AK774" s="124">
        <v>0</v>
      </c>
      <c r="AL774" s="124">
        <v>0</v>
      </c>
      <c r="AM774" s="124">
        <v>0</v>
      </c>
      <c r="AN774" s="124">
        <v>0</v>
      </c>
      <c r="AO774" s="124">
        <v>0</v>
      </c>
      <c r="AP774" s="124">
        <v>0</v>
      </c>
      <c r="AQ774" s="124">
        <v>0</v>
      </c>
      <c r="AR774" s="124">
        <v>0</v>
      </c>
      <c r="AS774" s="124">
        <v>0</v>
      </c>
      <c r="AT774" s="125">
        <f t="shared" si="100"/>
        <v>0</v>
      </c>
      <c r="AU774" s="125">
        <f t="shared" si="101"/>
        <v>0</v>
      </c>
      <c r="AV774" s="125">
        <f t="shared" si="102"/>
        <v>0</v>
      </c>
      <c r="AW774" s="125">
        <f t="shared" si="103"/>
        <v>0</v>
      </c>
      <c r="AX774" s="130" t="s">
        <v>267</v>
      </c>
    </row>
    <row r="775" spans="1:50" s="126" customFormat="1" ht="97.15" customHeight="1" x14ac:dyDescent="0.25">
      <c r="A775" s="113"/>
      <c r="B775" s="114"/>
      <c r="C775" s="115"/>
      <c r="D775" s="116" t="str">
        <f>IFERROR(+VLOOKUP(C775,[1]BASE!$Q$4:$R$241,2,0),"")</f>
        <v/>
      </c>
      <c r="E775" s="116" t="str">
        <f>IFERROR(+VLOOKUP(C775,[1]BASE!$H$4:$N$241,3,0),"")</f>
        <v/>
      </c>
      <c r="F775" s="116" t="str">
        <f>IFERROR(+VLOOKUP(C775,[1]BASE!$H$4:$N$241,4,0),"")</f>
        <v/>
      </c>
      <c r="G775" s="114"/>
      <c r="H775" s="117" t="str">
        <f>+IFERROR(VLOOKUP(G775,[1]BASE!$AL$4:$AM$31,2,0),"")</f>
        <v/>
      </c>
      <c r="I775" s="116" t="str">
        <f>IFERROR(+VLOOKUP(C775,[1]BASE!$AC$4:$AD$176,2,0),"")</f>
        <v/>
      </c>
      <c r="J775" s="115"/>
      <c r="K775" s="114"/>
      <c r="L775" s="116" t="str">
        <f t="shared" si="96"/>
        <v/>
      </c>
      <c r="M775" s="114"/>
      <c r="N775" s="114"/>
      <c r="O775" s="114"/>
      <c r="P775" s="114"/>
      <c r="Q775" s="114"/>
      <c r="R775" s="114"/>
      <c r="S775" s="114"/>
      <c r="T775" s="114"/>
      <c r="U775" s="114"/>
      <c r="V775" s="115"/>
      <c r="W775" s="114"/>
      <c r="X775" s="116" t="str">
        <f t="shared" si="97"/>
        <v/>
      </c>
      <c r="Y775" s="114"/>
      <c r="Z775" s="119"/>
      <c r="AA775" s="120" t="str">
        <f t="shared" si="98"/>
        <v/>
      </c>
      <c r="AB775" s="114"/>
      <c r="AC775" s="116" t="str">
        <f>IFERROR(+VLOOKUP(Z775,[1]BASE!$Z$4:$AA$246,2,0),"")</f>
        <v/>
      </c>
      <c r="AD775" s="121"/>
      <c r="AE775" s="121"/>
      <c r="AF775" s="122">
        <f t="shared" si="99"/>
        <v>0</v>
      </c>
      <c r="AG775" s="123"/>
      <c r="AH775" s="124">
        <v>0</v>
      </c>
      <c r="AI775" s="124">
        <v>0</v>
      </c>
      <c r="AJ775" s="124">
        <v>0</v>
      </c>
      <c r="AK775" s="124">
        <v>0</v>
      </c>
      <c r="AL775" s="124">
        <v>0</v>
      </c>
      <c r="AM775" s="124">
        <v>0</v>
      </c>
      <c r="AN775" s="124">
        <v>0</v>
      </c>
      <c r="AO775" s="124">
        <v>0</v>
      </c>
      <c r="AP775" s="124">
        <v>0</v>
      </c>
      <c r="AQ775" s="124">
        <v>0</v>
      </c>
      <c r="AR775" s="124">
        <v>0</v>
      </c>
      <c r="AS775" s="124">
        <v>0</v>
      </c>
      <c r="AT775" s="125">
        <f t="shared" si="100"/>
        <v>0</v>
      </c>
      <c r="AU775" s="125">
        <f t="shared" si="101"/>
        <v>0</v>
      </c>
      <c r="AV775" s="125">
        <f t="shared" si="102"/>
        <v>0</v>
      </c>
      <c r="AW775" s="125">
        <f t="shared" si="103"/>
        <v>0</v>
      </c>
      <c r="AX775" s="130" t="s">
        <v>267</v>
      </c>
    </row>
    <row r="776" spans="1:50" s="126" customFormat="1" ht="97.15" customHeight="1" x14ac:dyDescent="0.25">
      <c r="A776" s="113"/>
      <c r="B776" s="114"/>
      <c r="C776" s="115"/>
      <c r="D776" s="116" t="str">
        <f>IFERROR(+VLOOKUP(C776,[1]BASE!$Q$4:$R$241,2,0),"")</f>
        <v/>
      </c>
      <c r="E776" s="116" t="str">
        <f>IFERROR(+VLOOKUP(C776,[1]BASE!$H$4:$N$241,3,0),"")</f>
        <v/>
      </c>
      <c r="F776" s="116" t="str">
        <f>IFERROR(+VLOOKUP(C776,[1]BASE!$H$4:$N$241,4,0),"")</f>
        <v/>
      </c>
      <c r="G776" s="114"/>
      <c r="H776" s="117" t="str">
        <f>+IFERROR(VLOOKUP(G776,[1]BASE!$AL$4:$AM$31,2,0),"")</f>
        <v/>
      </c>
      <c r="I776" s="116" t="str">
        <f>IFERROR(+VLOOKUP(C776,[1]BASE!$AC$4:$AD$176,2,0),"")</f>
        <v/>
      </c>
      <c r="J776" s="115"/>
      <c r="K776" s="114"/>
      <c r="L776" s="116" t="str">
        <f t="shared" si="96"/>
        <v/>
      </c>
      <c r="M776" s="114"/>
      <c r="N776" s="114"/>
      <c r="O776" s="114"/>
      <c r="P776" s="114"/>
      <c r="Q776" s="114"/>
      <c r="R776" s="114"/>
      <c r="S776" s="114"/>
      <c r="T776" s="114"/>
      <c r="U776" s="114"/>
      <c r="V776" s="115"/>
      <c r="W776" s="114"/>
      <c r="X776" s="116" t="str">
        <f t="shared" si="97"/>
        <v/>
      </c>
      <c r="Y776" s="114"/>
      <c r="Z776" s="119"/>
      <c r="AA776" s="120" t="str">
        <f t="shared" si="98"/>
        <v/>
      </c>
      <c r="AB776" s="114"/>
      <c r="AC776" s="116" t="str">
        <f>IFERROR(+VLOOKUP(Z776,[1]BASE!$Z$4:$AA$246,2,0),"")</f>
        <v/>
      </c>
      <c r="AD776" s="121"/>
      <c r="AE776" s="121"/>
      <c r="AF776" s="122">
        <f t="shared" si="99"/>
        <v>0</v>
      </c>
      <c r="AG776" s="123"/>
      <c r="AH776" s="124">
        <v>0</v>
      </c>
      <c r="AI776" s="124">
        <v>0</v>
      </c>
      <c r="AJ776" s="124">
        <v>0</v>
      </c>
      <c r="AK776" s="124">
        <v>0</v>
      </c>
      <c r="AL776" s="124">
        <v>0</v>
      </c>
      <c r="AM776" s="124">
        <v>0</v>
      </c>
      <c r="AN776" s="124">
        <v>0</v>
      </c>
      <c r="AO776" s="124">
        <v>0</v>
      </c>
      <c r="AP776" s="124">
        <v>0</v>
      </c>
      <c r="AQ776" s="124">
        <v>0</v>
      </c>
      <c r="AR776" s="124">
        <v>0</v>
      </c>
      <c r="AS776" s="124">
        <v>0</v>
      </c>
      <c r="AT776" s="125">
        <f t="shared" si="100"/>
        <v>0</v>
      </c>
      <c r="AU776" s="125">
        <f t="shared" si="101"/>
        <v>0</v>
      </c>
      <c r="AV776" s="125">
        <f t="shared" si="102"/>
        <v>0</v>
      </c>
      <c r="AW776" s="125">
        <f t="shared" si="103"/>
        <v>0</v>
      </c>
      <c r="AX776" s="130" t="s">
        <v>267</v>
      </c>
    </row>
    <row r="777" spans="1:50" s="126" customFormat="1" ht="97.15" customHeight="1" x14ac:dyDescent="0.25">
      <c r="A777" s="113"/>
      <c r="B777" s="114"/>
      <c r="C777" s="115"/>
      <c r="D777" s="116" t="str">
        <f>IFERROR(+VLOOKUP(C777,[1]BASE!$Q$4:$R$241,2,0),"")</f>
        <v/>
      </c>
      <c r="E777" s="116" t="str">
        <f>IFERROR(+VLOOKUP(C777,[1]BASE!$H$4:$N$241,3,0),"")</f>
        <v/>
      </c>
      <c r="F777" s="116" t="str">
        <f>IFERROR(+VLOOKUP(C777,[1]BASE!$H$4:$N$241,4,0),"")</f>
        <v/>
      </c>
      <c r="G777" s="114"/>
      <c r="H777" s="117" t="str">
        <f>+IFERROR(VLOOKUP(G777,[1]BASE!$AL$4:$AM$31,2,0),"")</f>
        <v/>
      </c>
      <c r="I777" s="116" t="str">
        <f>IFERROR(+VLOOKUP(C777,[1]BASE!$AC$4:$AD$176,2,0),"")</f>
        <v/>
      </c>
      <c r="J777" s="115"/>
      <c r="K777" s="114"/>
      <c r="L777" s="116" t="str">
        <f t="shared" si="96"/>
        <v/>
      </c>
      <c r="M777" s="114"/>
      <c r="N777" s="114"/>
      <c r="O777" s="114"/>
      <c r="P777" s="114"/>
      <c r="Q777" s="114"/>
      <c r="R777" s="114"/>
      <c r="S777" s="114"/>
      <c r="T777" s="114"/>
      <c r="U777" s="114"/>
      <c r="V777" s="115"/>
      <c r="W777" s="114"/>
      <c r="X777" s="116" t="str">
        <f t="shared" si="97"/>
        <v/>
      </c>
      <c r="Y777" s="114"/>
      <c r="Z777" s="119"/>
      <c r="AA777" s="120" t="str">
        <f t="shared" si="98"/>
        <v/>
      </c>
      <c r="AB777" s="114"/>
      <c r="AC777" s="116" t="str">
        <f>IFERROR(+VLOOKUP(Z777,[1]BASE!$Z$4:$AA$246,2,0),"")</f>
        <v/>
      </c>
      <c r="AD777" s="121"/>
      <c r="AE777" s="121"/>
      <c r="AF777" s="122">
        <f t="shared" si="99"/>
        <v>0</v>
      </c>
      <c r="AG777" s="123"/>
      <c r="AH777" s="124">
        <v>0</v>
      </c>
      <c r="AI777" s="124">
        <v>0</v>
      </c>
      <c r="AJ777" s="124">
        <v>0</v>
      </c>
      <c r="AK777" s="124">
        <v>0</v>
      </c>
      <c r="AL777" s="124">
        <v>0</v>
      </c>
      <c r="AM777" s="124">
        <v>0</v>
      </c>
      <c r="AN777" s="124">
        <v>0</v>
      </c>
      <c r="AO777" s="124">
        <v>0</v>
      </c>
      <c r="AP777" s="124">
        <v>0</v>
      </c>
      <c r="AQ777" s="124">
        <v>0</v>
      </c>
      <c r="AR777" s="124">
        <v>0</v>
      </c>
      <c r="AS777" s="124">
        <v>0</v>
      </c>
      <c r="AT777" s="125">
        <f t="shared" si="100"/>
        <v>0</v>
      </c>
      <c r="AU777" s="125">
        <f t="shared" si="101"/>
        <v>0</v>
      </c>
      <c r="AV777" s="125">
        <f t="shared" si="102"/>
        <v>0</v>
      </c>
      <c r="AW777" s="125">
        <f t="shared" si="103"/>
        <v>0</v>
      </c>
      <c r="AX777" s="130" t="s">
        <v>267</v>
      </c>
    </row>
    <row r="778" spans="1:50" s="126" customFormat="1" ht="97.15" customHeight="1" x14ac:dyDescent="0.25">
      <c r="A778" s="113"/>
      <c r="B778" s="114"/>
      <c r="C778" s="115"/>
      <c r="D778" s="116" t="str">
        <f>IFERROR(+VLOOKUP(C778,[1]BASE!$Q$4:$R$241,2,0),"")</f>
        <v/>
      </c>
      <c r="E778" s="116" t="str">
        <f>IFERROR(+VLOOKUP(C778,[1]BASE!$H$4:$N$241,3,0),"")</f>
        <v/>
      </c>
      <c r="F778" s="116" t="str">
        <f>IFERROR(+VLOOKUP(C778,[1]BASE!$H$4:$N$241,4,0),"")</f>
        <v/>
      </c>
      <c r="G778" s="114"/>
      <c r="H778" s="117" t="str">
        <f>+IFERROR(VLOOKUP(G778,[1]BASE!$AL$4:$AM$31,2,0),"")</f>
        <v/>
      </c>
      <c r="I778" s="116" t="str">
        <f>IFERROR(+VLOOKUP(C778,[1]BASE!$AC$4:$AD$176,2,0),"")</f>
        <v/>
      </c>
      <c r="J778" s="115"/>
      <c r="K778" s="114"/>
      <c r="L778" s="116" t="str">
        <f t="shared" si="96"/>
        <v/>
      </c>
      <c r="M778" s="114"/>
      <c r="N778" s="114"/>
      <c r="O778" s="114"/>
      <c r="P778" s="114"/>
      <c r="Q778" s="114"/>
      <c r="R778" s="114"/>
      <c r="S778" s="114"/>
      <c r="T778" s="114"/>
      <c r="U778" s="114"/>
      <c r="V778" s="115"/>
      <c r="W778" s="114"/>
      <c r="X778" s="116" t="str">
        <f t="shared" si="97"/>
        <v/>
      </c>
      <c r="Y778" s="114"/>
      <c r="Z778" s="119"/>
      <c r="AA778" s="120" t="str">
        <f t="shared" si="98"/>
        <v/>
      </c>
      <c r="AB778" s="114"/>
      <c r="AC778" s="116" t="str">
        <f>IFERROR(+VLOOKUP(Z778,[1]BASE!$Z$4:$AA$246,2,0),"")</f>
        <v/>
      </c>
      <c r="AD778" s="121"/>
      <c r="AE778" s="121"/>
      <c r="AF778" s="122">
        <f t="shared" si="99"/>
        <v>0</v>
      </c>
      <c r="AG778" s="123"/>
      <c r="AH778" s="124">
        <v>0</v>
      </c>
      <c r="AI778" s="124">
        <v>0</v>
      </c>
      <c r="AJ778" s="124">
        <v>0</v>
      </c>
      <c r="AK778" s="124">
        <v>0</v>
      </c>
      <c r="AL778" s="124">
        <v>0</v>
      </c>
      <c r="AM778" s="124">
        <v>0</v>
      </c>
      <c r="AN778" s="124">
        <v>0</v>
      </c>
      <c r="AO778" s="124">
        <v>0</v>
      </c>
      <c r="AP778" s="124">
        <v>0</v>
      </c>
      <c r="AQ778" s="124">
        <v>0</v>
      </c>
      <c r="AR778" s="124">
        <v>0</v>
      </c>
      <c r="AS778" s="124">
        <v>0</v>
      </c>
      <c r="AT778" s="125">
        <f t="shared" si="100"/>
        <v>0</v>
      </c>
      <c r="AU778" s="125">
        <f t="shared" si="101"/>
        <v>0</v>
      </c>
      <c r="AV778" s="125">
        <f t="shared" si="102"/>
        <v>0</v>
      </c>
      <c r="AW778" s="125">
        <f t="shared" si="103"/>
        <v>0</v>
      </c>
      <c r="AX778" s="130" t="s">
        <v>267</v>
      </c>
    </row>
    <row r="779" spans="1:50" s="126" customFormat="1" ht="97.15" customHeight="1" x14ac:dyDescent="0.25">
      <c r="A779" s="113"/>
      <c r="B779" s="114"/>
      <c r="C779" s="115"/>
      <c r="D779" s="116" t="str">
        <f>IFERROR(+VLOOKUP(C779,[1]BASE!$Q$4:$R$241,2,0),"")</f>
        <v/>
      </c>
      <c r="E779" s="116" t="str">
        <f>IFERROR(+VLOOKUP(C779,[1]BASE!$H$4:$N$241,3,0),"")</f>
        <v/>
      </c>
      <c r="F779" s="116" t="str">
        <f>IFERROR(+VLOOKUP(C779,[1]BASE!$H$4:$N$241,4,0),"")</f>
        <v/>
      </c>
      <c r="G779" s="114"/>
      <c r="H779" s="117" t="str">
        <f>+IFERROR(VLOOKUP(G779,[1]BASE!$AL$4:$AM$31,2,0),"")</f>
        <v/>
      </c>
      <c r="I779" s="116" t="str">
        <f>IFERROR(+VLOOKUP(C779,[1]BASE!$AC$4:$AD$176,2,0),"")</f>
        <v/>
      </c>
      <c r="J779" s="115"/>
      <c r="K779" s="114"/>
      <c r="L779" s="116" t="str">
        <f t="shared" si="96"/>
        <v/>
      </c>
      <c r="M779" s="114"/>
      <c r="N779" s="114"/>
      <c r="O779" s="114"/>
      <c r="P779" s="114"/>
      <c r="Q779" s="114"/>
      <c r="R779" s="114"/>
      <c r="S779" s="114"/>
      <c r="T779" s="114"/>
      <c r="U779" s="114"/>
      <c r="V779" s="115"/>
      <c r="W779" s="114"/>
      <c r="X779" s="116" t="str">
        <f t="shared" si="97"/>
        <v/>
      </c>
      <c r="Y779" s="114"/>
      <c r="Z779" s="119"/>
      <c r="AA779" s="120" t="str">
        <f t="shared" si="98"/>
        <v/>
      </c>
      <c r="AB779" s="114"/>
      <c r="AC779" s="116" t="str">
        <f>IFERROR(+VLOOKUP(Z779,[1]BASE!$Z$4:$AA$246,2,0),"")</f>
        <v/>
      </c>
      <c r="AD779" s="121"/>
      <c r="AE779" s="121"/>
      <c r="AF779" s="122">
        <f t="shared" si="99"/>
        <v>0</v>
      </c>
      <c r="AG779" s="123"/>
      <c r="AH779" s="124">
        <v>0</v>
      </c>
      <c r="AI779" s="124">
        <v>0</v>
      </c>
      <c r="AJ779" s="124">
        <v>0</v>
      </c>
      <c r="AK779" s="124">
        <v>0</v>
      </c>
      <c r="AL779" s="124">
        <v>0</v>
      </c>
      <c r="AM779" s="124">
        <v>0</v>
      </c>
      <c r="AN779" s="124">
        <v>0</v>
      </c>
      <c r="AO779" s="124">
        <v>0</v>
      </c>
      <c r="AP779" s="124">
        <v>0</v>
      </c>
      <c r="AQ779" s="124">
        <v>0</v>
      </c>
      <c r="AR779" s="124">
        <v>0</v>
      </c>
      <c r="AS779" s="124">
        <v>0</v>
      </c>
      <c r="AT779" s="125">
        <f t="shared" si="100"/>
        <v>0</v>
      </c>
      <c r="AU779" s="125">
        <f t="shared" si="101"/>
        <v>0</v>
      </c>
      <c r="AV779" s="125">
        <f t="shared" si="102"/>
        <v>0</v>
      </c>
      <c r="AW779" s="125">
        <f t="shared" si="103"/>
        <v>0</v>
      </c>
      <c r="AX779" s="130" t="s">
        <v>267</v>
      </c>
    </row>
    <row r="780" spans="1:50" s="126" customFormat="1" ht="97.15" customHeight="1" x14ac:dyDescent="0.25">
      <c r="A780" s="113"/>
      <c r="B780" s="114"/>
      <c r="C780" s="115"/>
      <c r="D780" s="116" t="str">
        <f>IFERROR(+VLOOKUP(C780,[1]BASE!$Q$4:$R$241,2,0),"")</f>
        <v/>
      </c>
      <c r="E780" s="116" t="str">
        <f>IFERROR(+VLOOKUP(C780,[1]BASE!$H$4:$N$241,3,0),"")</f>
        <v/>
      </c>
      <c r="F780" s="116" t="str">
        <f>IFERROR(+VLOOKUP(C780,[1]BASE!$H$4:$N$241,4,0),"")</f>
        <v/>
      </c>
      <c r="G780" s="114"/>
      <c r="H780" s="117" t="str">
        <f>+IFERROR(VLOOKUP(G780,[1]BASE!$AL$4:$AM$31,2,0),"")</f>
        <v/>
      </c>
      <c r="I780" s="116" t="str">
        <f>IFERROR(+VLOOKUP(C780,[1]BASE!$AC$4:$AD$176,2,0),"")</f>
        <v/>
      </c>
      <c r="J780" s="115"/>
      <c r="K780" s="114"/>
      <c r="L780" s="116" t="str">
        <f t="shared" si="96"/>
        <v/>
      </c>
      <c r="M780" s="114"/>
      <c r="N780" s="114"/>
      <c r="O780" s="114"/>
      <c r="P780" s="114"/>
      <c r="Q780" s="114"/>
      <c r="R780" s="114"/>
      <c r="S780" s="114"/>
      <c r="T780" s="114"/>
      <c r="U780" s="114"/>
      <c r="V780" s="115"/>
      <c r="W780" s="114"/>
      <c r="X780" s="116" t="str">
        <f t="shared" si="97"/>
        <v/>
      </c>
      <c r="Y780" s="114"/>
      <c r="Z780" s="119"/>
      <c r="AA780" s="120" t="str">
        <f t="shared" si="98"/>
        <v/>
      </c>
      <c r="AB780" s="114"/>
      <c r="AC780" s="116" t="str">
        <f>IFERROR(+VLOOKUP(Z780,[1]BASE!$Z$4:$AA$246,2,0),"")</f>
        <v/>
      </c>
      <c r="AD780" s="121"/>
      <c r="AE780" s="121"/>
      <c r="AF780" s="122">
        <f t="shared" si="99"/>
        <v>0</v>
      </c>
      <c r="AG780" s="123"/>
      <c r="AH780" s="124">
        <v>0</v>
      </c>
      <c r="AI780" s="124">
        <v>0</v>
      </c>
      <c r="AJ780" s="124">
        <v>0</v>
      </c>
      <c r="AK780" s="124">
        <v>0</v>
      </c>
      <c r="AL780" s="124">
        <v>0</v>
      </c>
      <c r="AM780" s="124">
        <v>0</v>
      </c>
      <c r="AN780" s="124">
        <v>0</v>
      </c>
      <c r="AO780" s="124">
        <v>0</v>
      </c>
      <c r="AP780" s="124">
        <v>0</v>
      </c>
      <c r="AQ780" s="124">
        <v>0</v>
      </c>
      <c r="AR780" s="124">
        <v>0</v>
      </c>
      <c r="AS780" s="124">
        <v>0</v>
      </c>
      <c r="AT780" s="125">
        <f t="shared" si="100"/>
        <v>0</v>
      </c>
      <c r="AU780" s="125">
        <f t="shared" si="101"/>
        <v>0</v>
      </c>
      <c r="AV780" s="125">
        <f t="shared" si="102"/>
        <v>0</v>
      </c>
      <c r="AW780" s="125">
        <f t="shared" si="103"/>
        <v>0</v>
      </c>
      <c r="AX780" s="130" t="s">
        <v>267</v>
      </c>
    </row>
    <row r="781" spans="1:50" s="126" customFormat="1" ht="97.15" customHeight="1" x14ac:dyDescent="0.25">
      <c r="A781" s="113"/>
      <c r="B781" s="114"/>
      <c r="C781" s="115"/>
      <c r="D781" s="116" t="str">
        <f>IFERROR(+VLOOKUP(C781,[1]BASE!$Q$4:$R$241,2,0),"")</f>
        <v/>
      </c>
      <c r="E781" s="116" t="str">
        <f>IFERROR(+VLOOKUP(C781,[1]BASE!$H$4:$N$241,3,0),"")</f>
        <v/>
      </c>
      <c r="F781" s="116" t="str">
        <f>IFERROR(+VLOOKUP(C781,[1]BASE!$H$4:$N$241,4,0),"")</f>
        <v/>
      </c>
      <c r="G781" s="114"/>
      <c r="H781" s="117" t="str">
        <f>+IFERROR(VLOOKUP(G781,[1]BASE!$AL$4:$AM$31,2,0),"")</f>
        <v/>
      </c>
      <c r="I781" s="116" t="str">
        <f>IFERROR(+VLOOKUP(C781,[1]BASE!$AC$4:$AD$176,2,0),"")</f>
        <v/>
      </c>
      <c r="J781" s="115"/>
      <c r="K781" s="114"/>
      <c r="L781" s="116" t="str">
        <f t="shared" si="96"/>
        <v/>
      </c>
      <c r="M781" s="114"/>
      <c r="N781" s="114"/>
      <c r="O781" s="114"/>
      <c r="P781" s="114"/>
      <c r="Q781" s="114"/>
      <c r="R781" s="114"/>
      <c r="S781" s="114"/>
      <c r="T781" s="114"/>
      <c r="U781" s="114"/>
      <c r="V781" s="115"/>
      <c r="W781" s="114"/>
      <c r="X781" s="116" t="str">
        <f t="shared" si="97"/>
        <v/>
      </c>
      <c r="Y781" s="114"/>
      <c r="Z781" s="119"/>
      <c r="AA781" s="120" t="str">
        <f t="shared" si="98"/>
        <v/>
      </c>
      <c r="AB781" s="114"/>
      <c r="AC781" s="116" t="str">
        <f>IFERROR(+VLOOKUP(Z781,[1]BASE!$Z$4:$AA$246,2,0),"")</f>
        <v/>
      </c>
      <c r="AD781" s="121"/>
      <c r="AE781" s="121"/>
      <c r="AF781" s="122">
        <f t="shared" si="99"/>
        <v>0</v>
      </c>
      <c r="AG781" s="123"/>
      <c r="AH781" s="124">
        <v>0</v>
      </c>
      <c r="AI781" s="124">
        <v>0</v>
      </c>
      <c r="AJ781" s="124">
        <v>0</v>
      </c>
      <c r="AK781" s="124">
        <v>0</v>
      </c>
      <c r="AL781" s="124">
        <v>0</v>
      </c>
      <c r="AM781" s="124">
        <v>0</v>
      </c>
      <c r="AN781" s="124">
        <v>0</v>
      </c>
      <c r="AO781" s="124">
        <v>0</v>
      </c>
      <c r="AP781" s="124">
        <v>0</v>
      </c>
      <c r="AQ781" s="124">
        <v>0</v>
      </c>
      <c r="AR781" s="124">
        <v>0</v>
      </c>
      <c r="AS781" s="124">
        <v>0</v>
      </c>
      <c r="AT781" s="125">
        <f t="shared" si="100"/>
        <v>0</v>
      </c>
      <c r="AU781" s="125">
        <f t="shared" si="101"/>
        <v>0</v>
      </c>
      <c r="AV781" s="125">
        <f t="shared" si="102"/>
        <v>0</v>
      </c>
      <c r="AW781" s="125">
        <f t="shared" si="103"/>
        <v>0</v>
      </c>
      <c r="AX781" s="130" t="s">
        <v>267</v>
      </c>
    </row>
    <row r="782" spans="1:50" s="126" customFormat="1" ht="97.15" customHeight="1" x14ac:dyDescent="0.25">
      <c r="A782" s="113"/>
      <c r="B782" s="114"/>
      <c r="C782" s="115"/>
      <c r="D782" s="116" t="str">
        <f>IFERROR(+VLOOKUP(C782,[1]BASE!$Q$4:$R$241,2,0),"")</f>
        <v/>
      </c>
      <c r="E782" s="116" t="str">
        <f>IFERROR(+VLOOKUP(C782,[1]BASE!$H$4:$N$241,3,0),"")</f>
        <v/>
      </c>
      <c r="F782" s="116" t="str">
        <f>IFERROR(+VLOOKUP(C782,[1]BASE!$H$4:$N$241,4,0),"")</f>
        <v/>
      </c>
      <c r="G782" s="114"/>
      <c r="H782" s="117" t="str">
        <f>+IFERROR(VLOOKUP(G782,[1]BASE!$AL$4:$AM$31,2,0),"")</f>
        <v/>
      </c>
      <c r="I782" s="116" t="str">
        <f>IFERROR(+VLOOKUP(C782,[1]BASE!$AC$4:$AD$176,2,0),"")</f>
        <v/>
      </c>
      <c r="J782" s="115"/>
      <c r="K782" s="114"/>
      <c r="L782" s="116" t="str">
        <f t="shared" si="96"/>
        <v/>
      </c>
      <c r="M782" s="114"/>
      <c r="N782" s="114"/>
      <c r="O782" s="114"/>
      <c r="P782" s="114"/>
      <c r="Q782" s="114"/>
      <c r="R782" s="114"/>
      <c r="S782" s="114"/>
      <c r="T782" s="114"/>
      <c r="U782" s="114"/>
      <c r="V782" s="115"/>
      <c r="W782" s="114"/>
      <c r="X782" s="116" t="str">
        <f t="shared" si="97"/>
        <v/>
      </c>
      <c r="Y782" s="114"/>
      <c r="Z782" s="119"/>
      <c r="AA782" s="120" t="str">
        <f t="shared" si="98"/>
        <v/>
      </c>
      <c r="AB782" s="114"/>
      <c r="AC782" s="116" t="str">
        <f>IFERROR(+VLOOKUP(Z782,[1]BASE!$Z$4:$AA$246,2,0),"")</f>
        <v/>
      </c>
      <c r="AD782" s="121"/>
      <c r="AE782" s="121"/>
      <c r="AF782" s="122">
        <f t="shared" si="99"/>
        <v>0</v>
      </c>
      <c r="AG782" s="123"/>
      <c r="AH782" s="124">
        <v>0</v>
      </c>
      <c r="AI782" s="124">
        <v>0</v>
      </c>
      <c r="AJ782" s="124">
        <v>0</v>
      </c>
      <c r="AK782" s="124">
        <v>0</v>
      </c>
      <c r="AL782" s="124">
        <v>0</v>
      </c>
      <c r="AM782" s="124">
        <v>0</v>
      </c>
      <c r="AN782" s="124">
        <v>0</v>
      </c>
      <c r="AO782" s="124">
        <v>0</v>
      </c>
      <c r="AP782" s="124">
        <v>0</v>
      </c>
      <c r="AQ782" s="124">
        <v>0</v>
      </c>
      <c r="AR782" s="124">
        <v>0</v>
      </c>
      <c r="AS782" s="124">
        <v>0</v>
      </c>
      <c r="AT782" s="125">
        <f t="shared" si="100"/>
        <v>0</v>
      </c>
      <c r="AU782" s="125">
        <f t="shared" si="101"/>
        <v>0</v>
      </c>
      <c r="AV782" s="125">
        <f t="shared" si="102"/>
        <v>0</v>
      </c>
      <c r="AW782" s="125">
        <f t="shared" si="103"/>
        <v>0</v>
      </c>
      <c r="AX782" s="130" t="s">
        <v>267</v>
      </c>
    </row>
    <row r="783" spans="1:50" s="126" customFormat="1" ht="97.15" customHeight="1" x14ac:dyDescent="0.25">
      <c r="A783" s="113"/>
      <c r="B783" s="114"/>
      <c r="C783" s="115"/>
      <c r="D783" s="116" t="str">
        <f>IFERROR(+VLOOKUP(C783,[1]BASE!$Q$4:$R$241,2,0),"")</f>
        <v/>
      </c>
      <c r="E783" s="116" t="str">
        <f>IFERROR(+VLOOKUP(C783,[1]BASE!$H$4:$N$241,3,0),"")</f>
        <v/>
      </c>
      <c r="F783" s="116" t="str">
        <f>IFERROR(+VLOOKUP(C783,[1]BASE!$H$4:$N$241,4,0),"")</f>
        <v/>
      </c>
      <c r="G783" s="114"/>
      <c r="H783" s="117" t="str">
        <f>+IFERROR(VLOOKUP(G783,[1]BASE!$AL$4:$AM$31,2,0),"")</f>
        <v/>
      </c>
      <c r="I783" s="116" t="str">
        <f>IFERROR(+VLOOKUP(C783,[1]BASE!$AC$4:$AD$176,2,0),"")</f>
        <v/>
      </c>
      <c r="J783" s="115"/>
      <c r="K783" s="114"/>
      <c r="L783" s="116" t="str">
        <f t="shared" si="96"/>
        <v/>
      </c>
      <c r="M783" s="114"/>
      <c r="N783" s="114"/>
      <c r="O783" s="114"/>
      <c r="P783" s="114"/>
      <c r="Q783" s="114"/>
      <c r="R783" s="114"/>
      <c r="S783" s="114"/>
      <c r="T783" s="114"/>
      <c r="U783" s="114"/>
      <c r="V783" s="115"/>
      <c r="W783" s="114"/>
      <c r="X783" s="116" t="str">
        <f t="shared" si="97"/>
        <v/>
      </c>
      <c r="Y783" s="114"/>
      <c r="Z783" s="119"/>
      <c r="AA783" s="120" t="str">
        <f t="shared" si="98"/>
        <v/>
      </c>
      <c r="AB783" s="114"/>
      <c r="AC783" s="116" t="str">
        <f>IFERROR(+VLOOKUP(Z783,[1]BASE!$Z$4:$AA$246,2,0),"")</f>
        <v/>
      </c>
      <c r="AD783" s="121"/>
      <c r="AE783" s="121"/>
      <c r="AF783" s="122">
        <f t="shared" si="99"/>
        <v>0</v>
      </c>
      <c r="AG783" s="123"/>
      <c r="AH783" s="124">
        <v>0</v>
      </c>
      <c r="AI783" s="124">
        <v>0</v>
      </c>
      <c r="AJ783" s="124">
        <v>0</v>
      </c>
      <c r="AK783" s="124">
        <v>0</v>
      </c>
      <c r="AL783" s="124">
        <v>0</v>
      </c>
      <c r="AM783" s="124">
        <v>0</v>
      </c>
      <c r="AN783" s="124">
        <v>0</v>
      </c>
      <c r="AO783" s="124">
        <v>0</v>
      </c>
      <c r="AP783" s="124">
        <v>0</v>
      </c>
      <c r="AQ783" s="124">
        <v>0</v>
      </c>
      <c r="AR783" s="124">
        <v>0</v>
      </c>
      <c r="AS783" s="124">
        <v>0</v>
      </c>
      <c r="AT783" s="125">
        <f t="shared" si="100"/>
        <v>0</v>
      </c>
      <c r="AU783" s="125">
        <f t="shared" si="101"/>
        <v>0</v>
      </c>
      <c r="AV783" s="125">
        <f t="shared" si="102"/>
        <v>0</v>
      </c>
      <c r="AW783" s="125">
        <f t="shared" si="103"/>
        <v>0</v>
      </c>
      <c r="AX783" s="130" t="s">
        <v>267</v>
      </c>
    </row>
    <row r="784" spans="1:50" s="126" customFormat="1" ht="97.15" customHeight="1" x14ac:dyDescent="0.25">
      <c r="A784" s="113"/>
      <c r="B784" s="114"/>
      <c r="C784" s="115"/>
      <c r="D784" s="116" t="str">
        <f>IFERROR(+VLOOKUP(C784,[1]BASE!$Q$4:$R$241,2,0),"")</f>
        <v/>
      </c>
      <c r="E784" s="116" t="str">
        <f>IFERROR(+VLOOKUP(C784,[1]BASE!$H$4:$N$241,3,0),"")</f>
        <v/>
      </c>
      <c r="F784" s="116" t="str">
        <f>IFERROR(+VLOOKUP(C784,[1]BASE!$H$4:$N$241,4,0),"")</f>
        <v/>
      </c>
      <c r="G784" s="114"/>
      <c r="H784" s="117" t="str">
        <f>+IFERROR(VLOOKUP(G784,[1]BASE!$AL$4:$AM$31,2,0),"")</f>
        <v/>
      </c>
      <c r="I784" s="116" t="str">
        <f>IFERROR(+VLOOKUP(C784,[1]BASE!$AC$4:$AD$176,2,0),"")</f>
        <v/>
      </c>
      <c r="J784" s="115"/>
      <c r="K784" s="114"/>
      <c r="L784" s="116" t="str">
        <f t="shared" si="96"/>
        <v/>
      </c>
      <c r="M784" s="114"/>
      <c r="N784" s="114"/>
      <c r="O784" s="114"/>
      <c r="P784" s="114"/>
      <c r="Q784" s="114"/>
      <c r="R784" s="114"/>
      <c r="S784" s="114"/>
      <c r="T784" s="114"/>
      <c r="U784" s="114"/>
      <c r="V784" s="115"/>
      <c r="W784" s="114"/>
      <c r="X784" s="116" t="str">
        <f t="shared" si="97"/>
        <v/>
      </c>
      <c r="Y784" s="114"/>
      <c r="Z784" s="119"/>
      <c r="AA784" s="120" t="str">
        <f t="shared" si="98"/>
        <v/>
      </c>
      <c r="AB784" s="114"/>
      <c r="AC784" s="116" t="str">
        <f>IFERROR(+VLOOKUP(Z784,[1]BASE!$Z$4:$AA$246,2,0),"")</f>
        <v/>
      </c>
      <c r="AD784" s="121"/>
      <c r="AE784" s="121"/>
      <c r="AF784" s="122">
        <f t="shared" si="99"/>
        <v>0</v>
      </c>
      <c r="AG784" s="123"/>
      <c r="AH784" s="124">
        <v>0</v>
      </c>
      <c r="AI784" s="124">
        <v>0</v>
      </c>
      <c r="AJ784" s="124">
        <v>0</v>
      </c>
      <c r="AK784" s="124">
        <v>0</v>
      </c>
      <c r="AL784" s="124">
        <v>0</v>
      </c>
      <c r="AM784" s="124">
        <v>0</v>
      </c>
      <c r="AN784" s="124">
        <v>0</v>
      </c>
      <c r="AO784" s="124">
        <v>0</v>
      </c>
      <c r="AP784" s="124">
        <v>0</v>
      </c>
      <c r="AQ784" s="124">
        <v>0</v>
      </c>
      <c r="AR784" s="124">
        <v>0</v>
      </c>
      <c r="AS784" s="124">
        <v>0</v>
      </c>
      <c r="AT784" s="125">
        <f t="shared" si="100"/>
        <v>0</v>
      </c>
      <c r="AU784" s="125">
        <f t="shared" si="101"/>
        <v>0</v>
      </c>
      <c r="AV784" s="125">
        <f t="shared" si="102"/>
        <v>0</v>
      </c>
      <c r="AW784" s="125">
        <f t="shared" si="103"/>
        <v>0</v>
      </c>
      <c r="AX784" s="130" t="s">
        <v>267</v>
      </c>
    </row>
    <row r="785" spans="1:50" s="126" customFormat="1" ht="97.15" customHeight="1" x14ac:dyDescent="0.25">
      <c r="A785" s="113"/>
      <c r="B785" s="114"/>
      <c r="C785" s="115"/>
      <c r="D785" s="116" t="str">
        <f>IFERROR(+VLOOKUP(C785,[1]BASE!$Q$4:$R$241,2,0),"")</f>
        <v/>
      </c>
      <c r="E785" s="116" t="str">
        <f>IFERROR(+VLOOKUP(C785,[1]BASE!$H$4:$N$241,3,0),"")</f>
        <v/>
      </c>
      <c r="F785" s="116" t="str">
        <f>IFERROR(+VLOOKUP(C785,[1]BASE!$H$4:$N$241,4,0),"")</f>
        <v/>
      </c>
      <c r="G785" s="114"/>
      <c r="H785" s="117" t="str">
        <f>+IFERROR(VLOOKUP(G785,[1]BASE!$AL$4:$AM$31,2,0),"")</f>
        <v/>
      </c>
      <c r="I785" s="116" t="str">
        <f>IFERROR(+VLOOKUP(C785,[1]BASE!$AC$4:$AD$176,2,0),"")</f>
        <v/>
      </c>
      <c r="J785" s="115"/>
      <c r="K785" s="114"/>
      <c r="L785" s="116" t="str">
        <f t="shared" si="96"/>
        <v/>
      </c>
      <c r="M785" s="114"/>
      <c r="N785" s="114"/>
      <c r="O785" s="114"/>
      <c r="P785" s="114"/>
      <c r="Q785" s="114"/>
      <c r="R785" s="114"/>
      <c r="S785" s="114"/>
      <c r="T785" s="114"/>
      <c r="U785" s="114"/>
      <c r="V785" s="115"/>
      <c r="W785" s="114"/>
      <c r="X785" s="116" t="str">
        <f t="shared" si="97"/>
        <v/>
      </c>
      <c r="Y785" s="114"/>
      <c r="Z785" s="119"/>
      <c r="AA785" s="120" t="str">
        <f t="shared" si="98"/>
        <v/>
      </c>
      <c r="AB785" s="114"/>
      <c r="AC785" s="116" t="str">
        <f>IFERROR(+VLOOKUP(Z785,[1]BASE!$Z$4:$AA$246,2,0),"")</f>
        <v/>
      </c>
      <c r="AD785" s="121"/>
      <c r="AE785" s="121"/>
      <c r="AF785" s="122">
        <f t="shared" si="99"/>
        <v>0</v>
      </c>
      <c r="AG785" s="123"/>
      <c r="AH785" s="124">
        <v>0</v>
      </c>
      <c r="AI785" s="124">
        <v>0</v>
      </c>
      <c r="AJ785" s="124">
        <v>0</v>
      </c>
      <c r="AK785" s="124">
        <v>0</v>
      </c>
      <c r="AL785" s="124">
        <v>0</v>
      </c>
      <c r="AM785" s="124">
        <v>0</v>
      </c>
      <c r="AN785" s="124">
        <v>0</v>
      </c>
      <c r="AO785" s="124">
        <v>0</v>
      </c>
      <c r="AP785" s="124">
        <v>0</v>
      </c>
      <c r="AQ785" s="124">
        <v>0</v>
      </c>
      <c r="AR785" s="124">
        <v>0</v>
      </c>
      <c r="AS785" s="124">
        <v>0</v>
      </c>
      <c r="AT785" s="125">
        <f t="shared" si="100"/>
        <v>0</v>
      </c>
      <c r="AU785" s="125">
        <f t="shared" si="101"/>
        <v>0</v>
      </c>
      <c r="AV785" s="125">
        <f t="shared" si="102"/>
        <v>0</v>
      </c>
      <c r="AW785" s="125">
        <f t="shared" si="103"/>
        <v>0</v>
      </c>
    </row>
    <row r="786" spans="1:50" s="126" customFormat="1" ht="97.15" customHeight="1" x14ac:dyDescent="0.25">
      <c r="A786" s="113"/>
      <c r="B786" s="114"/>
      <c r="C786" s="115"/>
      <c r="D786" s="116" t="str">
        <f>IFERROR(+VLOOKUP(C786,[1]BASE!$Q$4:$R$241,2,0),"")</f>
        <v/>
      </c>
      <c r="E786" s="116" t="str">
        <f>IFERROR(+VLOOKUP(C786,[1]BASE!$H$4:$N$241,3,0),"")</f>
        <v/>
      </c>
      <c r="F786" s="116" t="str">
        <f>IFERROR(+VLOOKUP(C786,[1]BASE!$H$4:$N$241,4,0),"")</f>
        <v/>
      </c>
      <c r="G786" s="114"/>
      <c r="H786" s="117" t="str">
        <f>+IFERROR(VLOOKUP(G786,[1]BASE!$AL$4:$AM$31,2,0),"")</f>
        <v/>
      </c>
      <c r="I786" s="116" t="str">
        <f>IFERROR(+VLOOKUP(C786,[1]BASE!$AC$4:$AD$176,2,0),"")</f>
        <v/>
      </c>
      <c r="J786" s="115"/>
      <c r="K786" s="114"/>
      <c r="L786" s="116" t="str">
        <f t="shared" si="96"/>
        <v/>
      </c>
      <c r="M786" s="114"/>
      <c r="N786" s="114"/>
      <c r="O786" s="114"/>
      <c r="P786" s="114"/>
      <c r="Q786" s="114"/>
      <c r="R786" s="114"/>
      <c r="S786" s="114"/>
      <c r="T786" s="114"/>
      <c r="U786" s="114"/>
      <c r="V786" s="115"/>
      <c r="W786" s="114"/>
      <c r="X786" s="116" t="str">
        <f t="shared" si="97"/>
        <v/>
      </c>
      <c r="Y786" s="114"/>
      <c r="Z786" s="119"/>
      <c r="AA786" s="120" t="str">
        <f t="shared" si="98"/>
        <v/>
      </c>
      <c r="AB786" s="114"/>
      <c r="AC786" s="116" t="str">
        <f>IFERROR(+VLOOKUP(Z786,[1]BASE!$Z$4:$AA$246,2,0),"")</f>
        <v/>
      </c>
      <c r="AD786" s="121"/>
      <c r="AE786" s="121"/>
      <c r="AF786" s="122">
        <f t="shared" si="99"/>
        <v>0</v>
      </c>
      <c r="AG786" s="123"/>
      <c r="AH786" s="124">
        <v>0</v>
      </c>
      <c r="AI786" s="124">
        <v>0</v>
      </c>
      <c r="AJ786" s="124">
        <v>0</v>
      </c>
      <c r="AK786" s="124">
        <v>0</v>
      </c>
      <c r="AL786" s="124">
        <v>0</v>
      </c>
      <c r="AM786" s="124">
        <v>0</v>
      </c>
      <c r="AN786" s="124">
        <v>0</v>
      </c>
      <c r="AO786" s="124">
        <v>0</v>
      </c>
      <c r="AP786" s="124">
        <v>0</v>
      </c>
      <c r="AQ786" s="124">
        <v>0</v>
      </c>
      <c r="AR786" s="124">
        <v>0</v>
      </c>
      <c r="AS786" s="124">
        <v>0</v>
      </c>
      <c r="AT786" s="125">
        <f t="shared" si="100"/>
        <v>0</v>
      </c>
      <c r="AU786" s="125">
        <f t="shared" si="101"/>
        <v>0</v>
      </c>
      <c r="AV786" s="125">
        <f t="shared" si="102"/>
        <v>0</v>
      </c>
      <c r="AW786" s="125">
        <f t="shared" si="103"/>
        <v>0</v>
      </c>
    </row>
    <row r="787" spans="1:50" s="126" customFormat="1" ht="97.15" customHeight="1" x14ac:dyDescent="0.25">
      <c r="A787" s="113"/>
      <c r="B787" s="114"/>
      <c r="C787" s="115"/>
      <c r="D787" s="116" t="str">
        <f>IFERROR(+VLOOKUP(C787,[1]BASE!$Q$4:$R$241,2,0),"")</f>
        <v/>
      </c>
      <c r="E787" s="116" t="str">
        <f>IFERROR(+VLOOKUP(C787,[1]BASE!$H$4:$N$241,3,0),"")</f>
        <v/>
      </c>
      <c r="F787" s="116" t="str">
        <f>IFERROR(+VLOOKUP(C787,[1]BASE!$H$4:$N$241,4,0),"")</f>
        <v/>
      </c>
      <c r="G787" s="114"/>
      <c r="H787" s="117" t="str">
        <f>+IFERROR(VLOOKUP(G787,[1]BASE!$AL$4:$AM$31,2,0),"")</f>
        <v/>
      </c>
      <c r="I787" s="116" t="str">
        <f>IFERROR(+VLOOKUP(C787,[1]BASE!$AC$4:$AD$176,2,0),"")</f>
        <v/>
      </c>
      <c r="J787" s="115"/>
      <c r="K787" s="114"/>
      <c r="L787" s="116" t="str">
        <f t="shared" si="96"/>
        <v/>
      </c>
      <c r="M787" s="114"/>
      <c r="N787" s="114"/>
      <c r="O787" s="114"/>
      <c r="P787" s="114"/>
      <c r="Q787" s="114"/>
      <c r="R787" s="114"/>
      <c r="S787" s="114"/>
      <c r="T787" s="114"/>
      <c r="U787" s="114"/>
      <c r="V787" s="115"/>
      <c r="W787" s="114"/>
      <c r="X787" s="116" t="str">
        <f t="shared" si="97"/>
        <v/>
      </c>
      <c r="Y787" s="114"/>
      <c r="Z787" s="119"/>
      <c r="AA787" s="120" t="str">
        <f t="shared" si="98"/>
        <v/>
      </c>
      <c r="AB787" s="114"/>
      <c r="AC787" s="116" t="str">
        <f>IFERROR(+VLOOKUP(Z787,[1]BASE!$Z$4:$AA$246,2,0),"")</f>
        <v/>
      </c>
      <c r="AD787" s="121"/>
      <c r="AE787" s="121"/>
      <c r="AF787" s="122">
        <f t="shared" si="99"/>
        <v>0</v>
      </c>
      <c r="AG787" s="123"/>
      <c r="AH787" s="124">
        <v>0</v>
      </c>
      <c r="AI787" s="124">
        <v>0</v>
      </c>
      <c r="AJ787" s="124">
        <v>0</v>
      </c>
      <c r="AK787" s="124">
        <v>0</v>
      </c>
      <c r="AL787" s="124">
        <v>0</v>
      </c>
      <c r="AM787" s="124">
        <v>0</v>
      </c>
      <c r="AN787" s="124">
        <v>0</v>
      </c>
      <c r="AO787" s="124">
        <v>0</v>
      </c>
      <c r="AP787" s="124">
        <v>0</v>
      </c>
      <c r="AQ787" s="124">
        <v>0</v>
      </c>
      <c r="AR787" s="124">
        <v>0</v>
      </c>
      <c r="AS787" s="124">
        <v>0</v>
      </c>
      <c r="AT787" s="125">
        <f t="shared" si="100"/>
        <v>0</v>
      </c>
      <c r="AU787" s="125">
        <f t="shared" si="101"/>
        <v>0</v>
      </c>
      <c r="AV787" s="125">
        <f t="shared" si="102"/>
        <v>0</v>
      </c>
      <c r="AW787" s="125">
        <f t="shared" si="103"/>
        <v>0</v>
      </c>
    </row>
    <row r="788" spans="1:50" s="126" customFormat="1" ht="97.15" customHeight="1" x14ac:dyDescent="0.25">
      <c r="A788" s="113"/>
      <c r="B788" s="114"/>
      <c r="C788" s="115"/>
      <c r="D788" s="116" t="str">
        <f>IFERROR(+VLOOKUP(C788,[1]BASE!$Q$4:$R$241,2,0),"")</f>
        <v/>
      </c>
      <c r="E788" s="116" t="str">
        <f>IFERROR(+VLOOKUP(C788,[1]BASE!$H$4:$N$241,3,0),"")</f>
        <v/>
      </c>
      <c r="F788" s="116" t="str">
        <f>IFERROR(+VLOOKUP(C788,[1]BASE!$H$4:$N$241,4,0),"")</f>
        <v/>
      </c>
      <c r="G788" s="114"/>
      <c r="H788" s="117" t="str">
        <f>+IFERROR(VLOOKUP(G788,[1]BASE!$AL$4:$AM$31,2,0),"")</f>
        <v/>
      </c>
      <c r="I788" s="116" t="str">
        <f>IFERROR(+VLOOKUP(C788,[1]BASE!$AC$4:$AD$176,2,0),"")</f>
        <v/>
      </c>
      <c r="J788" s="115"/>
      <c r="K788" s="114"/>
      <c r="L788" s="116" t="str">
        <f t="shared" si="96"/>
        <v/>
      </c>
      <c r="M788" s="114"/>
      <c r="N788" s="114"/>
      <c r="O788" s="114"/>
      <c r="P788" s="114"/>
      <c r="Q788" s="114"/>
      <c r="R788" s="114"/>
      <c r="S788" s="114"/>
      <c r="T788" s="114"/>
      <c r="U788" s="114"/>
      <c r="V788" s="115"/>
      <c r="W788" s="114"/>
      <c r="X788" s="116" t="str">
        <f t="shared" si="97"/>
        <v/>
      </c>
      <c r="Y788" s="114"/>
      <c r="Z788" s="119"/>
      <c r="AA788" s="120" t="str">
        <f t="shared" si="98"/>
        <v/>
      </c>
      <c r="AB788" s="114"/>
      <c r="AC788" s="116" t="str">
        <f>IFERROR(+VLOOKUP(Z788,[1]BASE!$Z$4:$AA$246,2,0),"")</f>
        <v/>
      </c>
      <c r="AD788" s="121"/>
      <c r="AE788" s="121"/>
      <c r="AF788" s="122">
        <f t="shared" si="99"/>
        <v>0</v>
      </c>
      <c r="AG788" s="123"/>
      <c r="AH788" s="124">
        <v>0</v>
      </c>
      <c r="AI788" s="124">
        <v>0</v>
      </c>
      <c r="AJ788" s="124">
        <v>0</v>
      </c>
      <c r="AK788" s="124">
        <v>0</v>
      </c>
      <c r="AL788" s="124">
        <v>0</v>
      </c>
      <c r="AM788" s="124">
        <v>0</v>
      </c>
      <c r="AN788" s="124">
        <v>0</v>
      </c>
      <c r="AO788" s="124">
        <v>0</v>
      </c>
      <c r="AP788" s="124">
        <v>0</v>
      </c>
      <c r="AQ788" s="124">
        <v>0</v>
      </c>
      <c r="AR788" s="124">
        <v>0</v>
      </c>
      <c r="AS788" s="124">
        <v>0</v>
      </c>
      <c r="AT788" s="125">
        <f t="shared" si="100"/>
        <v>0</v>
      </c>
      <c r="AU788" s="125">
        <f t="shared" si="101"/>
        <v>0</v>
      </c>
      <c r="AV788" s="125">
        <f t="shared" si="102"/>
        <v>0</v>
      </c>
      <c r="AW788" s="125">
        <f t="shared" si="103"/>
        <v>0</v>
      </c>
    </row>
    <row r="789" spans="1:50" s="126" customFormat="1" ht="97.15" customHeight="1" x14ac:dyDescent="0.25">
      <c r="A789" s="113"/>
      <c r="B789" s="114"/>
      <c r="C789" s="115"/>
      <c r="D789" s="116" t="str">
        <f>IFERROR(+VLOOKUP(C789,[1]BASE!$Q$4:$R$241,2,0),"")</f>
        <v/>
      </c>
      <c r="E789" s="116" t="str">
        <f>IFERROR(+VLOOKUP(C789,[1]BASE!$H$4:$N$241,3,0),"")</f>
        <v/>
      </c>
      <c r="F789" s="116" t="str">
        <f>IFERROR(+VLOOKUP(C789,[1]BASE!$H$4:$N$241,4,0),"")</f>
        <v/>
      </c>
      <c r="G789" s="114"/>
      <c r="H789" s="117" t="str">
        <f>+IFERROR(VLOOKUP(G789,[1]BASE!$AL$4:$AM$31,2,0),"")</f>
        <v/>
      </c>
      <c r="I789" s="116" t="str">
        <f>IFERROR(+VLOOKUP(C789,[1]BASE!$AC$4:$AD$176,2,0),"")</f>
        <v/>
      </c>
      <c r="J789" s="115"/>
      <c r="K789" s="114"/>
      <c r="L789" s="116" t="str">
        <f t="shared" si="96"/>
        <v/>
      </c>
      <c r="M789" s="114"/>
      <c r="N789" s="114"/>
      <c r="O789" s="114"/>
      <c r="P789" s="114"/>
      <c r="Q789" s="114"/>
      <c r="R789" s="114"/>
      <c r="S789" s="114"/>
      <c r="T789" s="114"/>
      <c r="U789" s="114"/>
      <c r="V789" s="115"/>
      <c r="W789" s="114"/>
      <c r="X789" s="116" t="str">
        <f t="shared" si="97"/>
        <v/>
      </c>
      <c r="Y789" s="114"/>
      <c r="Z789" s="119"/>
      <c r="AA789" s="120" t="str">
        <f t="shared" si="98"/>
        <v/>
      </c>
      <c r="AB789" s="114"/>
      <c r="AC789" s="116" t="str">
        <f>IFERROR(+VLOOKUP(Z789,[1]BASE!$Z$4:$AA$246,2,0),"")</f>
        <v/>
      </c>
      <c r="AD789" s="121"/>
      <c r="AE789" s="121"/>
      <c r="AF789" s="122">
        <f t="shared" si="99"/>
        <v>0</v>
      </c>
      <c r="AG789" s="123"/>
      <c r="AH789" s="124">
        <v>0</v>
      </c>
      <c r="AI789" s="124">
        <v>0</v>
      </c>
      <c r="AJ789" s="124">
        <v>0</v>
      </c>
      <c r="AK789" s="124">
        <v>0</v>
      </c>
      <c r="AL789" s="124">
        <v>0</v>
      </c>
      <c r="AM789" s="124">
        <v>0</v>
      </c>
      <c r="AN789" s="124">
        <v>0</v>
      </c>
      <c r="AO789" s="124">
        <v>0</v>
      </c>
      <c r="AP789" s="124">
        <v>0</v>
      </c>
      <c r="AQ789" s="124">
        <v>0</v>
      </c>
      <c r="AR789" s="124">
        <v>0</v>
      </c>
      <c r="AS789" s="124">
        <v>0</v>
      </c>
      <c r="AT789" s="125">
        <f t="shared" si="100"/>
        <v>0</v>
      </c>
      <c r="AU789" s="125">
        <f t="shared" si="101"/>
        <v>0</v>
      </c>
      <c r="AV789" s="125">
        <f t="shared" si="102"/>
        <v>0</v>
      </c>
      <c r="AW789" s="125">
        <f t="shared" si="103"/>
        <v>0</v>
      </c>
    </row>
    <row r="790" spans="1:50" s="126" customFormat="1" ht="97.15" customHeight="1" x14ac:dyDescent="0.25">
      <c r="A790" s="113"/>
      <c r="B790" s="114"/>
      <c r="C790" s="115"/>
      <c r="D790" s="116" t="str">
        <f>IFERROR(+VLOOKUP(C790,[1]BASE!$Q$4:$R$241,2,0),"")</f>
        <v/>
      </c>
      <c r="E790" s="116" t="str">
        <f>IFERROR(+VLOOKUP(C790,[1]BASE!$H$4:$N$241,3,0),"")</f>
        <v/>
      </c>
      <c r="F790" s="116" t="str">
        <f>IFERROR(+VLOOKUP(C790,[1]BASE!$H$4:$N$241,4,0),"")</f>
        <v/>
      </c>
      <c r="G790" s="114"/>
      <c r="H790" s="117" t="str">
        <f>+IFERROR(VLOOKUP(G790,[1]BASE!$AL$4:$AM$31,2,0),"")</f>
        <v/>
      </c>
      <c r="I790" s="116" t="str">
        <f>IFERROR(+VLOOKUP(C790,[1]BASE!$AC$4:$AD$176,2,0),"")</f>
        <v/>
      </c>
      <c r="J790" s="115"/>
      <c r="K790" s="114"/>
      <c r="L790" s="116" t="str">
        <f t="shared" si="96"/>
        <v/>
      </c>
      <c r="M790" s="114"/>
      <c r="N790" s="114"/>
      <c r="O790" s="114"/>
      <c r="P790" s="114"/>
      <c r="Q790" s="114"/>
      <c r="R790" s="114"/>
      <c r="S790" s="114"/>
      <c r="T790" s="114"/>
      <c r="U790" s="114"/>
      <c r="V790" s="115"/>
      <c r="W790" s="114"/>
      <c r="X790" s="116" t="str">
        <f t="shared" si="97"/>
        <v/>
      </c>
      <c r="Y790" s="114"/>
      <c r="Z790" s="119"/>
      <c r="AA790" s="120" t="str">
        <f t="shared" si="98"/>
        <v/>
      </c>
      <c r="AB790" s="114"/>
      <c r="AC790" s="116" t="str">
        <f>IFERROR(+VLOOKUP(Z790,[1]BASE!$Z$4:$AA$246,2,0),"")</f>
        <v/>
      </c>
      <c r="AD790" s="121"/>
      <c r="AE790" s="121"/>
      <c r="AF790" s="122">
        <f t="shared" si="99"/>
        <v>0</v>
      </c>
      <c r="AG790" s="123"/>
      <c r="AH790" s="124">
        <v>0</v>
      </c>
      <c r="AI790" s="124">
        <v>0</v>
      </c>
      <c r="AJ790" s="124">
        <v>0</v>
      </c>
      <c r="AK790" s="124">
        <v>0</v>
      </c>
      <c r="AL790" s="124">
        <v>0</v>
      </c>
      <c r="AM790" s="124">
        <v>0</v>
      </c>
      <c r="AN790" s="124">
        <v>0</v>
      </c>
      <c r="AO790" s="124">
        <v>0</v>
      </c>
      <c r="AP790" s="124">
        <v>0</v>
      </c>
      <c r="AQ790" s="124">
        <v>0</v>
      </c>
      <c r="AR790" s="124">
        <v>0</v>
      </c>
      <c r="AS790" s="124">
        <v>0</v>
      </c>
      <c r="AT790" s="125">
        <f t="shared" si="100"/>
        <v>0</v>
      </c>
      <c r="AU790" s="125">
        <f t="shared" si="101"/>
        <v>0</v>
      </c>
      <c r="AV790" s="125">
        <f t="shared" si="102"/>
        <v>0</v>
      </c>
      <c r="AW790" s="125">
        <f t="shared" si="103"/>
        <v>0</v>
      </c>
    </row>
    <row r="791" spans="1:50" s="126" customFormat="1" ht="97.15" customHeight="1" x14ac:dyDescent="0.25">
      <c r="A791" s="113"/>
      <c r="B791" s="114"/>
      <c r="C791" s="115"/>
      <c r="D791" s="116" t="str">
        <f>IFERROR(+VLOOKUP(C791,[1]BASE!$Q$4:$R$241,2,0),"")</f>
        <v/>
      </c>
      <c r="E791" s="116" t="str">
        <f>IFERROR(+VLOOKUP(C791,[1]BASE!$H$4:$N$241,3,0),"")</f>
        <v/>
      </c>
      <c r="F791" s="116" t="str">
        <f>IFERROR(+VLOOKUP(C791,[1]BASE!$H$4:$N$241,4,0),"")</f>
        <v/>
      </c>
      <c r="G791" s="114"/>
      <c r="H791" s="117" t="str">
        <f>+IFERROR(VLOOKUP(G791,[1]BASE!$AL$4:$AM$31,2,0),"")</f>
        <v/>
      </c>
      <c r="I791" s="116" t="str">
        <f>IFERROR(+VLOOKUP(C791,[1]BASE!$AC$4:$AD$176,2,0),"")</f>
        <v/>
      </c>
      <c r="J791" s="115"/>
      <c r="K791" s="114"/>
      <c r="L791" s="116" t="str">
        <f t="shared" si="96"/>
        <v/>
      </c>
      <c r="M791" s="114"/>
      <c r="N791" s="114"/>
      <c r="O791" s="114"/>
      <c r="P791" s="114"/>
      <c r="Q791" s="114"/>
      <c r="R791" s="114"/>
      <c r="S791" s="114"/>
      <c r="T791" s="114"/>
      <c r="U791" s="114"/>
      <c r="V791" s="115"/>
      <c r="W791" s="114"/>
      <c r="X791" s="116" t="str">
        <f t="shared" si="97"/>
        <v/>
      </c>
      <c r="Y791" s="114"/>
      <c r="Z791" s="119"/>
      <c r="AA791" s="120" t="str">
        <f t="shared" si="98"/>
        <v/>
      </c>
      <c r="AB791" s="114"/>
      <c r="AC791" s="116" t="str">
        <f>IFERROR(+VLOOKUP(Z791,[1]BASE!$Z$4:$AA$246,2,0),"")</f>
        <v/>
      </c>
      <c r="AD791" s="121"/>
      <c r="AE791" s="121"/>
      <c r="AF791" s="122">
        <f t="shared" si="99"/>
        <v>0</v>
      </c>
      <c r="AG791" s="123"/>
      <c r="AH791" s="124">
        <v>0</v>
      </c>
      <c r="AI791" s="124">
        <v>0</v>
      </c>
      <c r="AJ791" s="124">
        <v>0</v>
      </c>
      <c r="AK791" s="124">
        <v>0</v>
      </c>
      <c r="AL791" s="124">
        <v>0</v>
      </c>
      <c r="AM791" s="124">
        <v>0</v>
      </c>
      <c r="AN791" s="124">
        <v>0</v>
      </c>
      <c r="AO791" s="124">
        <v>0</v>
      </c>
      <c r="AP791" s="124">
        <v>0</v>
      </c>
      <c r="AQ791" s="124">
        <v>0</v>
      </c>
      <c r="AR791" s="124">
        <v>0</v>
      </c>
      <c r="AS791" s="124">
        <v>0</v>
      </c>
      <c r="AT791" s="125">
        <f t="shared" si="100"/>
        <v>0</v>
      </c>
      <c r="AU791" s="125">
        <f t="shared" si="101"/>
        <v>0</v>
      </c>
      <c r="AV791" s="125">
        <f t="shared" si="102"/>
        <v>0</v>
      </c>
      <c r="AW791" s="125">
        <f t="shared" si="103"/>
        <v>0</v>
      </c>
    </row>
    <row r="792" spans="1:50" s="126" customFormat="1" ht="97.15" customHeight="1" x14ac:dyDescent="0.25">
      <c r="A792" s="113"/>
      <c r="B792" s="114"/>
      <c r="C792" s="115"/>
      <c r="D792" s="116" t="str">
        <f>IFERROR(+VLOOKUP(C792,[1]BASE!$Q$4:$R$241,2,0),"")</f>
        <v/>
      </c>
      <c r="E792" s="116" t="str">
        <f>IFERROR(+VLOOKUP(C792,[1]BASE!$H$4:$N$241,3,0),"")</f>
        <v/>
      </c>
      <c r="F792" s="116" t="str">
        <f>IFERROR(+VLOOKUP(C792,[1]BASE!$H$4:$N$241,4,0),"")</f>
        <v/>
      </c>
      <c r="G792" s="114"/>
      <c r="H792" s="117" t="str">
        <f>+IFERROR(VLOOKUP(G792,[1]BASE!$AL$4:$AM$31,2,0),"")</f>
        <v/>
      </c>
      <c r="I792" s="116" t="str">
        <f>IFERROR(+VLOOKUP(C792,[1]BASE!$AC$4:$AD$176,2,0),"")</f>
        <v/>
      </c>
      <c r="J792" s="115"/>
      <c r="K792" s="114"/>
      <c r="L792" s="116" t="str">
        <f t="shared" si="96"/>
        <v/>
      </c>
      <c r="M792" s="114"/>
      <c r="N792" s="114"/>
      <c r="O792" s="114"/>
      <c r="P792" s="114"/>
      <c r="Q792" s="114"/>
      <c r="R792" s="114"/>
      <c r="S792" s="114"/>
      <c r="T792" s="114"/>
      <c r="U792" s="114"/>
      <c r="V792" s="115"/>
      <c r="W792" s="114"/>
      <c r="X792" s="116" t="str">
        <f t="shared" si="97"/>
        <v/>
      </c>
      <c r="Y792" s="114"/>
      <c r="Z792" s="119"/>
      <c r="AA792" s="120" t="str">
        <f t="shared" si="98"/>
        <v/>
      </c>
      <c r="AB792" s="114"/>
      <c r="AC792" s="116" t="str">
        <f>IFERROR(+VLOOKUP(Z792,[1]BASE!$Z$4:$AA$246,2,0),"")</f>
        <v/>
      </c>
      <c r="AD792" s="121"/>
      <c r="AE792" s="121"/>
      <c r="AF792" s="122">
        <f t="shared" si="99"/>
        <v>0</v>
      </c>
      <c r="AG792" s="123"/>
      <c r="AH792" s="124">
        <v>0</v>
      </c>
      <c r="AI792" s="124">
        <v>0</v>
      </c>
      <c r="AJ792" s="124">
        <v>0</v>
      </c>
      <c r="AK792" s="124">
        <v>0</v>
      </c>
      <c r="AL792" s="124">
        <v>0</v>
      </c>
      <c r="AM792" s="124">
        <v>0</v>
      </c>
      <c r="AN792" s="124">
        <v>0</v>
      </c>
      <c r="AO792" s="124">
        <v>0</v>
      </c>
      <c r="AP792" s="124">
        <v>0</v>
      </c>
      <c r="AQ792" s="124">
        <v>0</v>
      </c>
      <c r="AR792" s="124">
        <v>0</v>
      </c>
      <c r="AS792" s="124">
        <v>0</v>
      </c>
      <c r="AT792" s="125">
        <f t="shared" si="100"/>
        <v>0</v>
      </c>
      <c r="AU792" s="125">
        <f t="shared" si="101"/>
        <v>0</v>
      </c>
      <c r="AV792" s="125">
        <f t="shared" si="102"/>
        <v>0</v>
      </c>
      <c r="AW792" s="125">
        <f t="shared" si="103"/>
        <v>0</v>
      </c>
    </row>
    <row r="793" spans="1:50" s="126" customFormat="1" ht="97.15" customHeight="1" x14ac:dyDescent="0.25">
      <c r="A793" s="113"/>
      <c r="B793" s="114"/>
      <c r="C793" s="115"/>
      <c r="D793" s="116" t="str">
        <f>IFERROR(+VLOOKUP(C793,[1]BASE!$Q$4:$R$241,2,0),"")</f>
        <v/>
      </c>
      <c r="E793" s="116" t="str">
        <f>IFERROR(+VLOOKUP(C793,[1]BASE!$H$4:$N$241,3,0),"")</f>
        <v/>
      </c>
      <c r="F793" s="116" t="str">
        <f>IFERROR(+VLOOKUP(C793,[1]BASE!$H$4:$N$241,4,0),"")</f>
        <v/>
      </c>
      <c r="G793" s="114"/>
      <c r="H793" s="117" t="str">
        <f>+IFERROR(VLOOKUP(G793,[1]BASE!$AL$4:$AM$31,2,0),"")</f>
        <v/>
      </c>
      <c r="I793" s="116" t="str">
        <f>IFERROR(+VLOOKUP(C793,[1]BASE!$AC$4:$AD$176,2,0),"")</f>
        <v/>
      </c>
      <c r="J793" s="115"/>
      <c r="K793" s="114"/>
      <c r="L793" s="116" t="str">
        <f t="shared" si="96"/>
        <v/>
      </c>
      <c r="M793" s="114"/>
      <c r="N793" s="114"/>
      <c r="O793" s="114"/>
      <c r="P793" s="114"/>
      <c r="Q793" s="114"/>
      <c r="R793" s="114"/>
      <c r="S793" s="114"/>
      <c r="T793" s="114"/>
      <c r="U793" s="114"/>
      <c r="V793" s="115"/>
      <c r="W793" s="114"/>
      <c r="X793" s="116" t="str">
        <f t="shared" si="97"/>
        <v/>
      </c>
      <c r="Y793" s="114"/>
      <c r="Z793" s="119"/>
      <c r="AA793" s="120" t="str">
        <f t="shared" si="98"/>
        <v/>
      </c>
      <c r="AB793" s="114"/>
      <c r="AC793" s="116" t="str">
        <f>IFERROR(+VLOOKUP(Z793,[1]BASE!$Z$4:$AA$246,2,0),"")</f>
        <v/>
      </c>
      <c r="AD793" s="121"/>
      <c r="AE793" s="121"/>
      <c r="AF793" s="122">
        <f t="shared" si="99"/>
        <v>0</v>
      </c>
      <c r="AG793" s="123"/>
      <c r="AH793" s="124">
        <v>0</v>
      </c>
      <c r="AI793" s="124">
        <v>0</v>
      </c>
      <c r="AJ793" s="124">
        <v>0</v>
      </c>
      <c r="AK793" s="124">
        <v>0</v>
      </c>
      <c r="AL793" s="124">
        <v>0</v>
      </c>
      <c r="AM793" s="124">
        <v>0</v>
      </c>
      <c r="AN793" s="124">
        <v>0</v>
      </c>
      <c r="AO793" s="124">
        <v>0</v>
      </c>
      <c r="AP793" s="124">
        <v>0</v>
      </c>
      <c r="AQ793" s="124">
        <v>0</v>
      </c>
      <c r="AR793" s="124">
        <v>0</v>
      </c>
      <c r="AS793" s="124">
        <v>0</v>
      </c>
      <c r="AT793" s="125">
        <f t="shared" si="100"/>
        <v>0</v>
      </c>
      <c r="AU793" s="125">
        <f t="shared" si="101"/>
        <v>0</v>
      </c>
      <c r="AV793" s="125">
        <f t="shared" si="102"/>
        <v>0</v>
      </c>
      <c r="AW793" s="125">
        <f t="shared" si="103"/>
        <v>0</v>
      </c>
    </row>
    <row r="794" spans="1:50" s="126" customFormat="1" ht="97.15" customHeight="1" x14ac:dyDescent="0.25">
      <c r="A794" s="113"/>
      <c r="B794" s="114"/>
      <c r="C794" s="115"/>
      <c r="D794" s="116" t="str">
        <f>IFERROR(+VLOOKUP(C794,[1]BASE!$Q$4:$R$241,2,0),"")</f>
        <v/>
      </c>
      <c r="E794" s="116" t="str">
        <f>IFERROR(+VLOOKUP(C794,[1]BASE!$H$4:$N$241,3,0),"")</f>
        <v/>
      </c>
      <c r="F794" s="116" t="str">
        <f>IFERROR(+VLOOKUP(C794,[1]BASE!$H$4:$N$241,4,0),"")</f>
        <v/>
      </c>
      <c r="G794" s="114"/>
      <c r="H794" s="117" t="str">
        <f>+IFERROR(VLOOKUP(G794,[1]BASE!$AL$4:$AM$31,2,0),"")</f>
        <v/>
      </c>
      <c r="I794" s="116" t="str">
        <f>IFERROR(+VLOOKUP(C794,[1]BASE!$AC$4:$AD$176,2,0),"")</f>
        <v/>
      </c>
      <c r="J794" s="115"/>
      <c r="K794" s="114"/>
      <c r="L794" s="116" t="str">
        <f t="shared" si="96"/>
        <v/>
      </c>
      <c r="M794" s="114"/>
      <c r="N794" s="114"/>
      <c r="O794" s="114"/>
      <c r="P794" s="114"/>
      <c r="Q794" s="114"/>
      <c r="R794" s="114"/>
      <c r="S794" s="114"/>
      <c r="T794" s="114"/>
      <c r="U794" s="114"/>
      <c r="V794" s="115"/>
      <c r="W794" s="114"/>
      <c r="X794" s="116" t="str">
        <f t="shared" si="97"/>
        <v/>
      </c>
      <c r="Y794" s="114"/>
      <c r="Z794" s="119"/>
      <c r="AA794" s="120" t="str">
        <f t="shared" si="98"/>
        <v/>
      </c>
      <c r="AB794" s="114"/>
      <c r="AC794" s="116" t="str">
        <f>IFERROR(+VLOOKUP(Z794,[1]BASE!$Z$4:$AA$246,2,0),"")</f>
        <v/>
      </c>
      <c r="AD794" s="121"/>
      <c r="AE794" s="121"/>
      <c r="AF794" s="122">
        <f t="shared" si="99"/>
        <v>0</v>
      </c>
      <c r="AG794" s="123"/>
      <c r="AH794" s="124">
        <v>0</v>
      </c>
      <c r="AI794" s="124">
        <v>0</v>
      </c>
      <c r="AJ794" s="124">
        <v>0</v>
      </c>
      <c r="AK794" s="124">
        <v>0</v>
      </c>
      <c r="AL794" s="124">
        <v>0</v>
      </c>
      <c r="AM794" s="124">
        <v>0</v>
      </c>
      <c r="AN794" s="124">
        <v>0</v>
      </c>
      <c r="AO794" s="124">
        <v>0</v>
      </c>
      <c r="AP794" s="124">
        <v>0</v>
      </c>
      <c r="AQ794" s="124">
        <v>0</v>
      </c>
      <c r="AR794" s="124">
        <v>0</v>
      </c>
      <c r="AS794" s="124">
        <v>0</v>
      </c>
      <c r="AT794" s="125">
        <f t="shared" si="100"/>
        <v>0</v>
      </c>
      <c r="AU794" s="125">
        <f t="shared" si="101"/>
        <v>0</v>
      </c>
      <c r="AV794" s="125">
        <f t="shared" si="102"/>
        <v>0</v>
      </c>
      <c r="AW794" s="125">
        <f t="shared" si="103"/>
        <v>0</v>
      </c>
      <c r="AX794" s="130" t="s">
        <v>267</v>
      </c>
    </row>
    <row r="795" spans="1:50" s="126" customFormat="1" ht="97.15" customHeight="1" x14ac:dyDescent="0.25">
      <c r="A795" s="113"/>
      <c r="B795" s="114"/>
      <c r="C795" s="115"/>
      <c r="D795" s="116" t="str">
        <f>IFERROR(+VLOOKUP(C795,[1]BASE!$Q$4:$R$241,2,0),"")</f>
        <v/>
      </c>
      <c r="E795" s="116" t="str">
        <f>IFERROR(+VLOOKUP(C795,[1]BASE!$H$4:$N$241,3,0),"")</f>
        <v/>
      </c>
      <c r="F795" s="116" t="str">
        <f>IFERROR(+VLOOKUP(C795,[1]BASE!$H$4:$N$241,4,0),"")</f>
        <v/>
      </c>
      <c r="G795" s="114"/>
      <c r="H795" s="117" t="str">
        <f>+IFERROR(VLOOKUP(G795,[1]BASE!$AL$4:$AM$31,2,0),"")</f>
        <v/>
      </c>
      <c r="I795" s="116" t="str">
        <f>IFERROR(+VLOOKUP(C795,[1]BASE!$AC$4:$AD$176,2,0),"")</f>
        <v/>
      </c>
      <c r="J795" s="115"/>
      <c r="K795" s="114"/>
      <c r="L795" s="116" t="str">
        <f t="shared" si="96"/>
        <v/>
      </c>
      <c r="M795" s="114"/>
      <c r="N795" s="114"/>
      <c r="O795" s="114"/>
      <c r="P795" s="114"/>
      <c r="Q795" s="114"/>
      <c r="R795" s="114"/>
      <c r="S795" s="114"/>
      <c r="T795" s="114"/>
      <c r="U795" s="114"/>
      <c r="V795" s="115"/>
      <c r="W795" s="114"/>
      <c r="X795" s="116" t="str">
        <f t="shared" si="97"/>
        <v/>
      </c>
      <c r="Y795" s="114"/>
      <c r="Z795" s="119"/>
      <c r="AA795" s="120" t="str">
        <f t="shared" si="98"/>
        <v/>
      </c>
      <c r="AB795" s="114"/>
      <c r="AC795" s="116" t="str">
        <f>IFERROR(+VLOOKUP(Z795,[1]BASE!$Z$4:$AA$246,2,0),"")</f>
        <v/>
      </c>
      <c r="AD795" s="121"/>
      <c r="AE795" s="121"/>
      <c r="AF795" s="122">
        <f t="shared" si="99"/>
        <v>0</v>
      </c>
      <c r="AG795" s="123"/>
      <c r="AH795" s="124">
        <v>0</v>
      </c>
      <c r="AI795" s="124">
        <v>0</v>
      </c>
      <c r="AJ795" s="124">
        <v>0</v>
      </c>
      <c r="AK795" s="124">
        <v>0</v>
      </c>
      <c r="AL795" s="124">
        <v>0</v>
      </c>
      <c r="AM795" s="124">
        <v>0</v>
      </c>
      <c r="AN795" s="124">
        <v>0</v>
      </c>
      <c r="AO795" s="124">
        <v>0</v>
      </c>
      <c r="AP795" s="124">
        <v>0</v>
      </c>
      <c r="AQ795" s="124">
        <v>0</v>
      </c>
      <c r="AR795" s="124">
        <v>0</v>
      </c>
      <c r="AS795" s="124">
        <v>0</v>
      </c>
      <c r="AT795" s="125">
        <f t="shared" si="100"/>
        <v>0</v>
      </c>
      <c r="AU795" s="125">
        <f t="shared" si="101"/>
        <v>0</v>
      </c>
      <c r="AV795" s="125">
        <f t="shared" si="102"/>
        <v>0</v>
      </c>
      <c r="AW795" s="125">
        <f t="shared" si="103"/>
        <v>0</v>
      </c>
      <c r="AX795" s="130" t="s">
        <v>267</v>
      </c>
    </row>
    <row r="796" spans="1:50" s="126" customFormat="1" ht="97.15" customHeight="1" x14ac:dyDescent="0.25">
      <c r="A796" s="113"/>
      <c r="B796" s="114"/>
      <c r="C796" s="115"/>
      <c r="D796" s="116" t="str">
        <f>IFERROR(+VLOOKUP(C796,[1]BASE!$Q$4:$R$241,2,0),"")</f>
        <v/>
      </c>
      <c r="E796" s="116" t="str">
        <f>IFERROR(+VLOOKUP(C796,[1]BASE!$H$4:$N$241,3,0),"")</f>
        <v/>
      </c>
      <c r="F796" s="116" t="str">
        <f>IFERROR(+VLOOKUP(C796,[1]BASE!$H$4:$N$241,4,0),"")</f>
        <v/>
      </c>
      <c r="G796" s="114"/>
      <c r="H796" s="117" t="str">
        <f>+IFERROR(VLOOKUP(G796,[1]BASE!$AL$4:$AM$31,2,0),"")</f>
        <v/>
      </c>
      <c r="I796" s="116" t="str">
        <f>IFERROR(+VLOOKUP(C796,[1]BASE!$AC$4:$AD$176,2,0),"")</f>
        <v/>
      </c>
      <c r="J796" s="115"/>
      <c r="K796" s="114"/>
      <c r="L796" s="116" t="str">
        <f t="shared" si="96"/>
        <v/>
      </c>
      <c r="M796" s="114"/>
      <c r="N796" s="114"/>
      <c r="O796" s="114"/>
      <c r="P796" s="114"/>
      <c r="Q796" s="114"/>
      <c r="R796" s="114"/>
      <c r="S796" s="114"/>
      <c r="T796" s="114"/>
      <c r="U796" s="114"/>
      <c r="V796" s="115"/>
      <c r="W796" s="114"/>
      <c r="X796" s="116" t="str">
        <f t="shared" si="97"/>
        <v/>
      </c>
      <c r="Y796" s="114"/>
      <c r="Z796" s="119"/>
      <c r="AA796" s="120" t="str">
        <f t="shared" si="98"/>
        <v/>
      </c>
      <c r="AB796" s="114"/>
      <c r="AC796" s="116" t="str">
        <f>IFERROR(+VLOOKUP(Z796,[1]BASE!$Z$4:$AA$246,2,0),"")</f>
        <v/>
      </c>
      <c r="AD796" s="121"/>
      <c r="AE796" s="121"/>
      <c r="AF796" s="122">
        <f t="shared" si="99"/>
        <v>0</v>
      </c>
      <c r="AG796" s="123"/>
      <c r="AH796" s="124">
        <v>0</v>
      </c>
      <c r="AI796" s="124">
        <v>0</v>
      </c>
      <c r="AJ796" s="124">
        <v>0</v>
      </c>
      <c r="AK796" s="124">
        <v>0</v>
      </c>
      <c r="AL796" s="124">
        <v>0</v>
      </c>
      <c r="AM796" s="124">
        <v>0</v>
      </c>
      <c r="AN796" s="124">
        <v>0</v>
      </c>
      <c r="AO796" s="124">
        <v>0</v>
      </c>
      <c r="AP796" s="124">
        <v>0</v>
      </c>
      <c r="AQ796" s="124">
        <v>0</v>
      </c>
      <c r="AR796" s="124">
        <v>0</v>
      </c>
      <c r="AS796" s="124">
        <v>0</v>
      </c>
      <c r="AT796" s="125">
        <f t="shared" si="100"/>
        <v>0</v>
      </c>
      <c r="AU796" s="125">
        <f t="shared" si="101"/>
        <v>0</v>
      </c>
      <c r="AV796" s="125">
        <f t="shared" si="102"/>
        <v>0</v>
      </c>
      <c r="AW796" s="125">
        <f t="shared" si="103"/>
        <v>0</v>
      </c>
      <c r="AX796" s="130" t="s">
        <v>267</v>
      </c>
    </row>
    <row r="797" spans="1:50" s="126" customFormat="1" ht="97.15" customHeight="1" x14ac:dyDescent="0.25">
      <c r="A797" s="113"/>
      <c r="B797" s="114"/>
      <c r="C797" s="115"/>
      <c r="D797" s="116" t="str">
        <f>IFERROR(+VLOOKUP(C797,[1]BASE!$Q$4:$R$241,2,0),"")</f>
        <v/>
      </c>
      <c r="E797" s="116" t="str">
        <f>IFERROR(+VLOOKUP(C797,[1]BASE!$H$4:$N$241,3,0),"")</f>
        <v/>
      </c>
      <c r="F797" s="116" t="str">
        <f>IFERROR(+VLOOKUP(C797,[1]BASE!$H$4:$N$241,4,0),"")</f>
        <v/>
      </c>
      <c r="G797" s="114"/>
      <c r="H797" s="117" t="str">
        <f>+IFERROR(VLOOKUP(G797,[1]BASE!$AL$4:$AM$31,2,0),"")</f>
        <v/>
      </c>
      <c r="I797" s="116" t="str">
        <f>IFERROR(+VLOOKUP(C797,[1]BASE!$AC$4:$AD$176,2,0),"")</f>
        <v/>
      </c>
      <c r="J797" s="115"/>
      <c r="K797" s="114"/>
      <c r="L797" s="116" t="str">
        <f t="shared" si="96"/>
        <v/>
      </c>
      <c r="M797" s="114"/>
      <c r="N797" s="114"/>
      <c r="O797" s="114"/>
      <c r="P797" s="114"/>
      <c r="Q797" s="114"/>
      <c r="R797" s="114"/>
      <c r="S797" s="114"/>
      <c r="T797" s="114"/>
      <c r="U797" s="114"/>
      <c r="V797" s="115"/>
      <c r="W797" s="114"/>
      <c r="X797" s="116" t="str">
        <f t="shared" si="97"/>
        <v/>
      </c>
      <c r="Y797" s="114"/>
      <c r="Z797" s="119"/>
      <c r="AA797" s="120" t="str">
        <f t="shared" si="98"/>
        <v/>
      </c>
      <c r="AB797" s="114"/>
      <c r="AC797" s="116" t="str">
        <f>IFERROR(+VLOOKUP(Z797,[1]BASE!$Z$4:$AA$246,2,0),"")</f>
        <v/>
      </c>
      <c r="AD797" s="121"/>
      <c r="AE797" s="121"/>
      <c r="AF797" s="122">
        <f t="shared" si="99"/>
        <v>0</v>
      </c>
      <c r="AG797" s="123"/>
      <c r="AH797" s="124">
        <v>0</v>
      </c>
      <c r="AI797" s="124">
        <v>0</v>
      </c>
      <c r="AJ797" s="124">
        <v>0</v>
      </c>
      <c r="AK797" s="124">
        <v>0</v>
      </c>
      <c r="AL797" s="124">
        <v>0</v>
      </c>
      <c r="AM797" s="124">
        <v>0</v>
      </c>
      <c r="AN797" s="124">
        <v>0</v>
      </c>
      <c r="AO797" s="124">
        <v>0</v>
      </c>
      <c r="AP797" s="124">
        <v>0</v>
      </c>
      <c r="AQ797" s="124">
        <v>0</v>
      </c>
      <c r="AR797" s="124">
        <v>0</v>
      </c>
      <c r="AS797" s="124">
        <v>0</v>
      </c>
      <c r="AT797" s="125">
        <f t="shared" si="100"/>
        <v>0</v>
      </c>
      <c r="AU797" s="125">
        <f t="shared" si="101"/>
        <v>0</v>
      </c>
      <c r="AV797" s="125">
        <f t="shared" si="102"/>
        <v>0</v>
      </c>
      <c r="AW797" s="125">
        <f t="shared" si="103"/>
        <v>0</v>
      </c>
      <c r="AX797" s="130" t="s">
        <v>267</v>
      </c>
    </row>
    <row r="798" spans="1:50" s="126" customFormat="1" ht="97.15" customHeight="1" x14ac:dyDescent="0.25">
      <c r="A798" s="113"/>
      <c r="B798" s="114"/>
      <c r="C798" s="115"/>
      <c r="D798" s="116" t="str">
        <f>IFERROR(+VLOOKUP(C798,[1]BASE!$Q$4:$R$241,2,0),"")</f>
        <v/>
      </c>
      <c r="E798" s="116" t="str">
        <f>IFERROR(+VLOOKUP(C798,[1]BASE!$H$4:$N$241,3,0),"")</f>
        <v/>
      </c>
      <c r="F798" s="116" t="str">
        <f>IFERROR(+VLOOKUP(C798,[1]BASE!$H$4:$N$241,4,0),"")</f>
        <v/>
      </c>
      <c r="G798" s="114"/>
      <c r="H798" s="117" t="str">
        <f>+IFERROR(VLOOKUP(G798,[1]BASE!$AL$4:$AM$31,2,0),"")</f>
        <v/>
      </c>
      <c r="I798" s="116" t="str">
        <f>IFERROR(+VLOOKUP(C798,[1]BASE!$AC$4:$AD$176,2,0),"")</f>
        <v/>
      </c>
      <c r="J798" s="115"/>
      <c r="K798" s="114"/>
      <c r="L798" s="116" t="str">
        <f t="shared" si="96"/>
        <v/>
      </c>
      <c r="M798" s="114"/>
      <c r="N798" s="114"/>
      <c r="O798" s="114"/>
      <c r="P798" s="114"/>
      <c r="Q798" s="114"/>
      <c r="R798" s="114"/>
      <c r="S798" s="114"/>
      <c r="T798" s="114"/>
      <c r="U798" s="114"/>
      <c r="V798" s="115"/>
      <c r="W798" s="114"/>
      <c r="X798" s="116" t="str">
        <f t="shared" si="97"/>
        <v/>
      </c>
      <c r="Y798" s="114"/>
      <c r="Z798" s="119"/>
      <c r="AA798" s="120" t="str">
        <f t="shared" si="98"/>
        <v/>
      </c>
      <c r="AB798" s="114"/>
      <c r="AC798" s="116" t="str">
        <f>IFERROR(+VLOOKUP(Z798,[1]BASE!$Z$4:$AA$246,2,0),"")</f>
        <v/>
      </c>
      <c r="AD798" s="121"/>
      <c r="AE798" s="121"/>
      <c r="AF798" s="122">
        <f t="shared" si="99"/>
        <v>0</v>
      </c>
      <c r="AG798" s="123"/>
      <c r="AH798" s="124">
        <v>0</v>
      </c>
      <c r="AI798" s="124">
        <v>0</v>
      </c>
      <c r="AJ798" s="124">
        <v>0</v>
      </c>
      <c r="AK798" s="124">
        <v>0</v>
      </c>
      <c r="AL798" s="124">
        <v>0</v>
      </c>
      <c r="AM798" s="124">
        <v>0</v>
      </c>
      <c r="AN798" s="124">
        <v>0</v>
      </c>
      <c r="AO798" s="124">
        <v>0</v>
      </c>
      <c r="AP798" s="124">
        <v>0</v>
      </c>
      <c r="AQ798" s="124">
        <v>0</v>
      </c>
      <c r="AR798" s="124">
        <v>0</v>
      </c>
      <c r="AS798" s="124">
        <v>0</v>
      </c>
      <c r="AT798" s="125">
        <f t="shared" si="100"/>
        <v>0</v>
      </c>
      <c r="AU798" s="125">
        <f t="shared" si="101"/>
        <v>0</v>
      </c>
      <c r="AV798" s="125">
        <f t="shared" si="102"/>
        <v>0</v>
      </c>
      <c r="AW798" s="125">
        <f t="shared" si="103"/>
        <v>0</v>
      </c>
      <c r="AX798" s="130" t="s">
        <v>267</v>
      </c>
    </row>
    <row r="799" spans="1:50" s="126" customFormat="1" ht="97.15" customHeight="1" x14ac:dyDescent="0.25">
      <c r="A799" s="113"/>
      <c r="B799" s="114"/>
      <c r="C799" s="115"/>
      <c r="D799" s="116" t="str">
        <f>IFERROR(+VLOOKUP(C799,[1]BASE!$Q$4:$R$241,2,0),"")</f>
        <v/>
      </c>
      <c r="E799" s="116" t="str">
        <f>IFERROR(+VLOOKUP(C799,[1]BASE!$H$4:$N$241,3,0),"")</f>
        <v/>
      </c>
      <c r="F799" s="116" t="str">
        <f>IFERROR(+VLOOKUP(C799,[1]BASE!$H$4:$N$241,4,0),"")</f>
        <v/>
      </c>
      <c r="G799" s="114"/>
      <c r="H799" s="117" t="str">
        <f>+IFERROR(VLOOKUP(G799,[1]BASE!$AL$4:$AM$31,2,0),"")</f>
        <v/>
      </c>
      <c r="I799" s="116" t="str">
        <f>IFERROR(+VLOOKUP(C799,[1]BASE!$AC$4:$AD$176,2,0),"")</f>
        <v/>
      </c>
      <c r="J799" s="115"/>
      <c r="K799" s="114"/>
      <c r="L799" s="116" t="str">
        <f t="shared" si="96"/>
        <v/>
      </c>
      <c r="M799" s="114"/>
      <c r="N799" s="114"/>
      <c r="O799" s="114"/>
      <c r="P799" s="114"/>
      <c r="Q799" s="114"/>
      <c r="R799" s="114"/>
      <c r="S799" s="114"/>
      <c r="T799" s="114"/>
      <c r="U799" s="114"/>
      <c r="V799" s="115"/>
      <c r="W799" s="114"/>
      <c r="X799" s="116" t="str">
        <f t="shared" si="97"/>
        <v/>
      </c>
      <c r="Y799" s="114"/>
      <c r="Z799" s="119"/>
      <c r="AA799" s="120" t="str">
        <f t="shared" si="98"/>
        <v/>
      </c>
      <c r="AB799" s="114"/>
      <c r="AC799" s="116" t="str">
        <f>IFERROR(+VLOOKUP(Z799,[1]BASE!$Z$4:$AA$246,2,0),"")</f>
        <v/>
      </c>
      <c r="AD799" s="121"/>
      <c r="AE799" s="121"/>
      <c r="AF799" s="122">
        <f t="shared" si="99"/>
        <v>0</v>
      </c>
      <c r="AG799" s="123"/>
      <c r="AH799" s="124">
        <v>0</v>
      </c>
      <c r="AI799" s="124">
        <v>0</v>
      </c>
      <c r="AJ799" s="124">
        <v>0</v>
      </c>
      <c r="AK799" s="124">
        <v>0</v>
      </c>
      <c r="AL799" s="124">
        <v>0</v>
      </c>
      <c r="AM799" s="124">
        <v>0</v>
      </c>
      <c r="AN799" s="124">
        <v>0</v>
      </c>
      <c r="AO799" s="124">
        <v>0</v>
      </c>
      <c r="AP799" s="124">
        <v>0</v>
      </c>
      <c r="AQ799" s="124">
        <v>0</v>
      </c>
      <c r="AR799" s="124">
        <v>0</v>
      </c>
      <c r="AS799" s="124">
        <v>0</v>
      </c>
      <c r="AT799" s="125">
        <f t="shared" si="100"/>
        <v>0</v>
      </c>
      <c r="AU799" s="125">
        <f t="shared" si="101"/>
        <v>0</v>
      </c>
      <c r="AV799" s="125">
        <f t="shared" si="102"/>
        <v>0</v>
      </c>
      <c r="AW799" s="125">
        <f t="shared" si="103"/>
        <v>0</v>
      </c>
    </row>
    <row r="800" spans="1:50" s="126" customFormat="1" ht="97.15" customHeight="1" x14ac:dyDescent="0.25">
      <c r="A800" s="113"/>
      <c r="B800" s="114"/>
      <c r="C800" s="115"/>
      <c r="D800" s="116" t="str">
        <f>IFERROR(+VLOOKUP(C800,[1]BASE!$Q$4:$R$241,2,0),"")</f>
        <v/>
      </c>
      <c r="E800" s="116" t="str">
        <f>IFERROR(+VLOOKUP(C800,[1]BASE!$H$4:$N$241,3,0),"")</f>
        <v/>
      </c>
      <c r="F800" s="116" t="str">
        <f>IFERROR(+VLOOKUP(C800,[1]BASE!$H$4:$N$241,4,0),"")</f>
        <v/>
      </c>
      <c r="G800" s="114"/>
      <c r="H800" s="117" t="str">
        <f>+IFERROR(VLOOKUP(G800,[1]BASE!$AL$4:$AM$31,2,0),"")</f>
        <v/>
      </c>
      <c r="I800" s="116" t="str">
        <f>IFERROR(+VLOOKUP(C800,[1]BASE!$AC$4:$AD$176,2,0),"")</f>
        <v/>
      </c>
      <c r="J800" s="115"/>
      <c r="K800" s="114"/>
      <c r="L800" s="116" t="str">
        <f t="shared" si="96"/>
        <v/>
      </c>
      <c r="M800" s="114"/>
      <c r="N800" s="114"/>
      <c r="O800" s="114"/>
      <c r="P800" s="114"/>
      <c r="Q800" s="114"/>
      <c r="R800" s="114"/>
      <c r="S800" s="114"/>
      <c r="T800" s="114"/>
      <c r="U800" s="114"/>
      <c r="V800" s="115"/>
      <c r="W800" s="114"/>
      <c r="X800" s="116" t="str">
        <f t="shared" si="97"/>
        <v/>
      </c>
      <c r="Y800" s="114"/>
      <c r="Z800" s="119"/>
      <c r="AA800" s="120" t="str">
        <f t="shared" si="98"/>
        <v/>
      </c>
      <c r="AB800" s="114"/>
      <c r="AC800" s="116" t="str">
        <f>IFERROR(+VLOOKUP(Z800,[1]BASE!$Z$4:$AA$246,2,0),"")</f>
        <v/>
      </c>
      <c r="AD800" s="121"/>
      <c r="AE800" s="121"/>
      <c r="AF800" s="122">
        <f t="shared" si="99"/>
        <v>0</v>
      </c>
      <c r="AG800" s="123"/>
      <c r="AH800" s="124">
        <v>0</v>
      </c>
      <c r="AI800" s="124">
        <v>0</v>
      </c>
      <c r="AJ800" s="124">
        <v>0</v>
      </c>
      <c r="AK800" s="124">
        <v>0</v>
      </c>
      <c r="AL800" s="124">
        <v>0</v>
      </c>
      <c r="AM800" s="124">
        <v>0</v>
      </c>
      <c r="AN800" s="124">
        <v>0</v>
      </c>
      <c r="AO800" s="124">
        <v>0</v>
      </c>
      <c r="AP800" s="124">
        <v>0</v>
      </c>
      <c r="AQ800" s="124">
        <v>0</v>
      </c>
      <c r="AR800" s="124">
        <v>0</v>
      </c>
      <c r="AS800" s="124">
        <v>0</v>
      </c>
      <c r="AT800" s="125">
        <f t="shared" si="100"/>
        <v>0</v>
      </c>
      <c r="AU800" s="125">
        <f t="shared" si="101"/>
        <v>0</v>
      </c>
      <c r="AV800" s="125">
        <f t="shared" si="102"/>
        <v>0</v>
      </c>
      <c r="AW800" s="125">
        <f t="shared" si="103"/>
        <v>0</v>
      </c>
    </row>
    <row r="801" spans="1:49" s="126" customFormat="1" ht="97.15" customHeight="1" x14ac:dyDescent="0.25">
      <c r="A801" s="113"/>
      <c r="B801" s="114"/>
      <c r="C801" s="115"/>
      <c r="D801" s="116" t="str">
        <f>IFERROR(+VLOOKUP(C801,[1]BASE!$Q$4:$R$241,2,0),"")</f>
        <v/>
      </c>
      <c r="E801" s="116" t="str">
        <f>IFERROR(+VLOOKUP(C801,[1]BASE!$H$4:$N$241,3,0),"")</f>
        <v/>
      </c>
      <c r="F801" s="116" t="str">
        <f>IFERROR(+VLOOKUP(C801,[1]BASE!$H$4:$N$241,4,0),"")</f>
        <v/>
      </c>
      <c r="G801" s="114"/>
      <c r="H801" s="117" t="str">
        <f>+IFERROR(VLOOKUP(G801,[1]BASE!$AL$4:$AM$31,2,0),"")</f>
        <v/>
      </c>
      <c r="I801" s="116" t="str">
        <f>IFERROR(+VLOOKUP(C801,[1]BASE!$AC$4:$AD$176,2,0),"")</f>
        <v/>
      </c>
      <c r="J801" s="115"/>
      <c r="K801" s="114"/>
      <c r="L801" s="116" t="str">
        <f t="shared" si="96"/>
        <v/>
      </c>
      <c r="M801" s="114"/>
      <c r="N801" s="114"/>
      <c r="O801" s="114"/>
      <c r="P801" s="114"/>
      <c r="Q801" s="114"/>
      <c r="R801" s="114"/>
      <c r="S801" s="114"/>
      <c r="T801" s="114"/>
      <c r="U801" s="114"/>
      <c r="V801" s="115"/>
      <c r="W801" s="114"/>
      <c r="X801" s="116" t="str">
        <f t="shared" si="97"/>
        <v/>
      </c>
      <c r="Y801" s="114"/>
      <c r="Z801" s="119"/>
      <c r="AA801" s="120" t="str">
        <f t="shared" si="98"/>
        <v/>
      </c>
      <c r="AB801" s="114"/>
      <c r="AC801" s="116" t="str">
        <f>IFERROR(+VLOOKUP(Z801,[1]BASE!$Z$4:$AA$246,2,0),"")</f>
        <v/>
      </c>
      <c r="AD801" s="121"/>
      <c r="AE801" s="121"/>
      <c r="AF801" s="122">
        <f t="shared" si="99"/>
        <v>0</v>
      </c>
      <c r="AG801" s="123"/>
      <c r="AH801" s="124">
        <v>0</v>
      </c>
      <c r="AI801" s="124">
        <v>0</v>
      </c>
      <c r="AJ801" s="124">
        <v>0</v>
      </c>
      <c r="AK801" s="124">
        <v>0</v>
      </c>
      <c r="AL801" s="124">
        <v>0</v>
      </c>
      <c r="AM801" s="124">
        <v>0</v>
      </c>
      <c r="AN801" s="124">
        <v>0</v>
      </c>
      <c r="AO801" s="124">
        <v>0</v>
      </c>
      <c r="AP801" s="124">
        <v>0</v>
      </c>
      <c r="AQ801" s="124">
        <v>0</v>
      </c>
      <c r="AR801" s="124">
        <v>0</v>
      </c>
      <c r="AS801" s="124">
        <v>0</v>
      </c>
      <c r="AT801" s="125">
        <f t="shared" si="100"/>
        <v>0</v>
      </c>
      <c r="AU801" s="125">
        <f t="shared" si="101"/>
        <v>0</v>
      </c>
      <c r="AV801" s="125">
        <f t="shared" si="102"/>
        <v>0</v>
      </c>
      <c r="AW801" s="125">
        <f t="shared" si="103"/>
        <v>0</v>
      </c>
    </row>
    <row r="802" spans="1:49" s="126" customFormat="1" ht="97.15" customHeight="1" x14ac:dyDescent="0.25">
      <c r="A802" s="113"/>
      <c r="B802" s="114"/>
      <c r="C802" s="115"/>
      <c r="D802" s="116" t="str">
        <f>IFERROR(+VLOOKUP(C802,[1]BASE!$Q$4:$R$241,2,0),"")</f>
        <v/>
      </c>
      <c r="E802" s="116" t="str">
        <f>IFERROR(+VLOOKUP(C802,[1]BASE!$H$4:$N$241,3,0),"")</f>
        <v/>
      </c>
      <c r="F802" s="116" t="str">
        <f>IFERROR(+VLOOKUP(C802,[1]BASE!$H$4:$N$241,4,0),"")</f>
        <v/>
      </c>
      <c r="G802" s="114"/>
      <c r="H802" s="117" t="str">
        <f>+IFERROR(VLOOKUP(G802,[1]BASE!$AL$4:$AM$31,2,0),"")</f>
        <v/>
      </c>
      <c r="I802" s="116" t="str">
        <f>IFERROR(+VLOOKUP(C802,[1]BASE!$AC$4:$AD$176,2,0),"")</f>
        <v/>
      </c>
      <c r="J802" s="115"/>
      <c r="K802" s="114"/>
      <c r="L802" s="116" t="str">
        <f t="shared" si="96"/>
        <v/>
      </c>
      <c r="M802" s="114"/>
      <c r="N802" s="114"/>
      <c r="O802" s="114"/>
      <c r="P802" s="114"/>
      <c r="Q802" s="114"/>
      <c r="R802" s="114"/>
      <c r="S802" s="114"/>
      <c r="T802" s="114"/>
      <c r="U802" s="114"/>
      <c r="V802" s="115"/>
      <c r="W802" s="114"/>
      <c r="X802" s="116" t="str">
        <f t="shared" si="97"/>
        <v/>
      </c>
      <c r="Y802" s="114"/>
      <c r="Z802" s="119"/>
      <c r="AA802" s="120" t="str">
        <f t="shared" si="98"/>
        <v/>
      </c>
      <c r="AB802" s="114"/>
      <c r="AC802" s="116" t="str">
        <f>IFERROR(+VLOOKUP(Z802,[1]BASE!$Z$4:$AA$246,2,0),"")</f>
        <v/>
      </c>
      <c r="AD802" s="121"/>
      <c r="AE802" s="121"/>
      <c r="AF802" s="122">
        <f t="shared" si="99"/>
        <v>0</v>
      </c>
      <c r="AG802" s="123"/>
      <c r="AH802" s="124">
        <v>0</v>
      </c>
      <c r="AI802" s="124">
        <v>0</v>
      </c>
      <c r="AJ802" s="124">
        <v>0</v>
      </c>
      <c r="AK802" s="124">
        <v>0</v>
      </c>
      <c r="AL802" s="124">
        <v>0</v>
      </c>
      <c r="AM802" s="124">
        <v>0</v>
      </c>
      <c r="AN802" s="124">
        <v>0</v>
      </c>
      <c r="AO802" s="124">
        <v>0</v>
      </c>
      <c r="AP802" s="124">
        <v>0</v>
      </c>
      <c r="AQ802" s="124">
        <v>0</v>
      </c>
      <c r="AR802" s="124">
        <v>0</v>
      </c>
      <c r="AS802" s="124">
        <v>0</v>
      </c>
      <c r="AT802" s="125">
        <f t="shared" si="100"/>
        <v>0</v>
      </c>
      <c r="AU802" s="125">
        <f t="shared" si="101"/>
        <v>0</v>
      </c>
      <c r="AV802" s="125">
        <f t="shared" si="102"/>
        <v>0</v>
      </c>
      <c r="AW802" s="125">
        <f t="shared" si="103"/>
        <v>0</v>
      </c>
    </row>
    <row r="803" spans="1:49" s="126" customFormat="1" ht="97.15" customHeight="1" x14ac:dyDescent="0.25">
      <c r="A803" s="113"/>
      <c r="B803" s="114"/>
      <c r="C803" s="115"/>
      <c r="D803" s="116" t="str">
        <f>IFERROR(+VLOOKUP(C803,[1]BASE!$Q$4:$R$241,2,0),"")</f>
        <v/>
      </c>
      <c r="E803" s="116" t="str">
        <f>IFERROR(+VLOOKUP(C803,[1]BASE!$H$4:$N$241,3,0),"")</f>
        <v/>
      </c>
      <c r="F803" s="116" t="str">
        <f>IFERROR(+VLOOKUP(C803,[1]BASE!$H$4:$N$241,4,0),"")</f>
        <v/>
      </c>
      <c r="G803" s="114"/>
      <c r="H803" s="117" t="str">
        <f>+IFERROR(VLOOKUP(G803,[1]BASE!$AL$4:$AM$31,2,0),"")</f>
        <v/>
      </c>
      <c r="I803" s="116" t="str">
        <f>IFERROR(+VLOOKUP(C803,[1]BASE!$AC$4:$AD$176,2,0),"")</f>
        <v/>
      </c>
      <c r="J803" s="115"/>
      <c r="K803" s="114"/>
      <c r="L803" s="116" t="str">
        <f t="shared" si="96"/>
        <v/>
      </c>
      <c r="M803" s="114"/>
      <c r="N803" s="114"/>
      <c r="O803" s="114"/>
      <c r="P803" s="114"/>
      <c r="Q803" s="114"/>
      <c r="R803" s="114"/>
      <c r="S803" s="114"/>
      <c r="T803" s="114"/>
      <c r="U803" s="114"/>
      <c r="V803" s="115"/>
      <c r="W803" s="114"/>
      <c r="X803" s="116" t="str">
        <f t="shared" si="97"/>
        <v/>
      </c>
      <c r="Y803" s="114"/>
      <c r="Z803" s="119"/>
      <c r="AA803" s="120" t="str">
        <f t="shared" si="98"/>
        <v/>
      </c>
      <c r="AB803" s="114"/>
      <c r="AC803" s="116" t="str">
        <f>IFERROR(+VLOOKUP(Z803,[1]BASE!$Z$4:$AA$246,2,0),"")</f>
        <v/>
      </c>
      <c r="AD803" s="121"/>
      <c r="AE803" s="121"/>
      <c r="AF803" s="122">
        <f t="shared" si="99"/>
        <v>0</v>
      </c>
      <c r="AG803" s="123"/>
      <c r="AH803" s="124">
        <v>0</v>
      </c>
      <c r="AI803" s="124">
        <v>0</v>
      </c>
      <c r="AJ803" s="124">
        <v>0</v>
      </c>
      <c r="AK803" s="124">
        <v>0</v>
      </c>
      <c r="AL803" s="124">
        <v>0</v>
      </c>
      <c r="AM803" s="124">
        <v>0</v>
      </c>
      <c r="AN803" s="124">
        <v>0</v>
      </c>
      <c r="AO803" s="124">
        <v>0</v>
      </c>
      <c r="AP803" s="124">
        <v>0</v>
      </c>
      <c r="AQ803" s="124">
        <v>0</v>
      </c>
      <c r="AR803" s="124">
        <v>0</v>
      </c>
      <c r="AS803" s="124">
        <v>0</v>
      </c>
      <c r="AT803" s="125">
        <f t="shared" si="100"/>
        <v>0</v>
      </c>
      <c r="AU803" s="125">
        <f t="shared" si="101"/>
        <v>0</v>
      </c>
      <c r="AV803" s="125">
        <f t="shared" si="102"/>
        <v>0</v>
      </c>
      <c r="AW803" s="125">
        <f t="shared" si="103"/>
        <v>0</v>
      </c>
    </row>
    <row r="804" spans="1:49" s="126" customFormat="1" ht="97.15" customHeight="1" x14ac:dyDescent="0.25">
      <c r="A804" s="113"/>
      <c r="B804" s="114"/>
      <c r="C804" s="115"/>
      <c r="D804" s="116" t="str">
        <f>IFERROR(+VLOOKUP(C804,[1]BASE!$Q$4:$R$241,2,0),"")</f>
        <v/>
      </c>
      <c r="E804" s="116" t="str">
        <f>IFERROR(+VLOOKUP(C804,[1]BASE!$H$4:$N$241,3,0),"")</f>
        <v/>
      </c>
      <c r="F804" s="116" t="str">
        <f>IFERROR(+VLOOKUP(C804,[1]BASE!$H$4:$N$241,4,0),"")</f>
        <v/>
      </c>
      <c r="G804" s="114"/>
      <c r="H804" s="117" t="str">
        <f>+IFERROR(VLOOKUP(G804,[1]BASE!$AL$4:$AM$31,2,0),"")</f>
        <v/>
      </c>
      <c r="I804" s="116" t="str">
        <f>IFERROR(+VLOOKUP(C804,[1]BASE!$AC$4:$AD$176,2,0),"")</f>
        <v/>
      </c>
      <c r="J804" s="115"/>
      <c r="K804" s="114"/>
      <c r="L804" s="116" t="str">
        <f t="shared" si="96"/>
        <v/>
      </c>
      <c r="M804" s="114"/>
      <c r="N804" s="114"/>
      <c r="O804" s="114"/>
      <c r="P804" s="114"/>
      <c r="Q804" s="114"/>
      <c r="R804" s="114"/>
      <c r="S804" s="114"/>
      <c r="T804" s="114"/>
      <c r="U804" s="114"/>
      <c r="V804" s="115"/>
      <c r="W804" s="114"/>
      <c r="X804" s="116" t="str">
        <f t="shared" si="97"/>
        <v/>
      </c>
      <c r="Y804" s="114"/>
      <c r="Z804" s="119"/>
      <c r="AA804" s="120" t="str">
        <f t="shared" si="98"/>
        <v/>
      </c>
      <c r="AB804" s="114"/>
      <c r="AC804" s="116" t="str">
        <f>IFERROR(+VLOOKUP(Z804,[1]BASE!$Z$4:$AA$246,2,0),"")</f>
        <v/>
      </c>
      <c r="AD804" s="121"/>
      <c r="AE804" s="121"/>
      <c r="AF804" s="122">
        <f t="shared" si="99"/>
        <v>0</v>
      </c>
      <c r="AG804" s="123"/>
      <c r="AH804" s="124">
        <v>0</v>
      </c>
      <c r="AI804" s="124">
        <v>0</v>
      </c>
      <c r="AJ804" s="124">
        <v>0</v>
      </c>
      <c r="AK804" s="124">
        <v>0</v>
      </c>
      <c r="AL804" s="124">
        <v>0</v>
      </c>
      <c r="AM804" s="124">
        <v>0</v>
      </c>
      <c r="AN804" s="124">
        <v>0</v>
      </c>
      <c r="AO804" s="124">
        <v>0</v>
      </c>
      <c r="AP804" s="124">
        <v>0</v>
      </c>
      <c r="AQ804" s="124">
        <v>0</v>
      </c>
      <c r="AR804" s="124">
        <v>0</v>
      </c>
      <c r="AS804" s="124">
        <v>0</v>
      </c>
      <c r="AT804" s="125">
        <f t="shared" si="100"/>
        <v>0</v>
      </c>
      <c r="AU804" s="125">
        <f t="shared" si="101"/>
        <v>0</v>
      </c>
      <c r="AV804" s="125">
        <f t="shared" si="102"/>
        <v>0</v>
      </c>
      <c r="AW804" s="125">
        <f t="shared" si="103"/>
        <v>0</v>
      </c>
    </row>
    <row r="805" spans="1:49" s="126" customFormat="1" ht="97.15" customHeight="1" x14ac:dyDescent="0.25">
      <c r="A805" s="113"/>
      <c r="B805" s="114"/>
      <c r="C805" s="115"/>
      <c r="D805" s="116" t="str">
        <f>IFERROR(+VLOOKUP(C805,[1]BASE!$Q$4:$R$241,2,0),"")</f>
        <v/>
      </c>
      <c r="E805" s="116" t="str">
        <f>IFERROR(+VLOOKUP(C805,[1]BASE!$H$4:$N$241,3,0),"")</f>
        <v/>
      </c>
      <c r="F805" s="116" t="str">
        <f>IFERROR(+VLOOKUP(C805,[1]BASE!$H$4:$N$241,4,0),"")</f>
        <v/>
      </c>
      <c r="G805" s="114"/>
      <c r="H805" s="117" t="str">
        <f>+IFERROR(VLOOKUP(G805,[1]BASE!$AL$4:$AM$31,2,0),"")</f>
        <v/>
      </c>
      <c r="I805" s="116" t="str">
        <f>IFERROR(+VLOOKUP(C805,[1]BASE!$AC$4:$AD$176,2,0),"")</f>
        <v/>
      </c>
      <c r="J805" s="115"/>
      <c r="K805" s="114"/>
      <c r="L805" s="116" t="str">
        <f t="shared" si="96"/>
        <v/>
      </c>
      <c r="M805" s="114"/>
      <c r="N805" s="114"/>
      <c r="O805" s="114"/>
      <c r="P805" s="114"/>
      <c r="Q805" s="114"/>
      <c r="R805" s="114"/>
      <c r="S805" s="114"/>
      <c r="T805" s="114"/>
      <c r="U805" s="114"/>
      <c r="V805" s="115"/>
      <c r="W805" s="114"/>
      <c r="X805" s="116" t="str">
        <f t="shared" si="97"/>
        <v/>
      </c>
      <c r="Y805" s="114"/>
      <c r="Z805" s="119"/>
      <c r="AA805" s="120" t="str">
        <f t="shared" si="98"/>
        <v/>
      </c>
      <c r="AB805" s="114"/>
      <c r="AC805" s="116" t="str">
        <f>IFERROR(+VLOOKUP(Z805,[1]BASE!$Z$4:$AA$246,2,0),"")</f>
        <v/>
      </c>
      <c r="AD805" s="121"/>
      <c r="AE805" s="121"/>
      <c r="AF805" s="122">
        <f t="shared" si="99"/>
        <v>0</v>
      </c>
      <c r="AG805" s="123"/>
      <c r="AH805" s="124">
        <v>0</v>
      </c>
      <c r="AI805" s="124">
        <v>0</v>
      </c>
      <c r="AJ805" s="124">
        <v>0</v>
      </c>
      <c r="AK805" s="124">
        <v>0</v>
      </c>
      <c r="AL805" s="124">
        <v>0</v>
      </c>
      <c r="AM805" s="124">
        <v>0</v>
      </c>
      <c r="AN805" s="124">
        <v>0</v>
      </c>
      <c r="AO805" s="124">
        <v>0</v>
      </c>
      <c r="AP805" s="124">
        <v>0</v>
      </c>
      <c r="AQ805" s="124">
        <v>0</v>
      </c>
      <c r="AR805" s="124">
        <v>0</v>
      </c>
      <c r="AS805" s="124">
        <v>0</v>
      </c>
      <c r="AT805" s="125">
        <f t="shared" si="100"/>
        <v>0</v>
      </c>
      <c r="AU805" s="125">
        <f t="shared" si="101"/>
        <v>0</v>
      </c>
      <c r="AV805" s="125">
        <f t="shared" si="102"/>
        <v>0</v>
      </c>
      <c r="AW805" s="125">
        <f t="shared" si="103"/>
        <v>0</v>
      </c>
    </row>
    <row r="806" spans="1:49" s="126" customFormat="1" ht="97.15" customHeight="1" x14ac:dyDescent="0.25">
      <c r="A806" s="113"/>
      <c r="B806" s="114"/>
      <c r="C806" s="115"/>
      <c r="D806" s="116" t="str">
        <f>IFERROR(+VLOOKUP(C806,[1]BASE!$Q$4:$R$241,2,0),"")</f>
        <v/>
      </c>
      <c r="E806" s="116" t="str">
        <f>IFERROR(+VLOOKUP(C806,[1]BASE!$H$4:$N$241,3,0),"")</f>
        <v/>
      </c>
      <c r="F806" s="116" t="str">
        <f>IFERROR(+VLOOKUP(C806,[1]BASE!$H$4:$N$241,4,0),"")</f>
        <v/>
      </c>
      <c r="G806" s="114"/>
      <c r="H806" s="117" t="str">
        <f>+IFERROR(VLOOKUP(G806,[1]BASE!$AL$4:$AM$31,2,0),"")</f>
        <v/>
      </c>
      <c r="I806" s="116" t="str">
        <f>IFERROR(+VLOOKUP(C806,[1]BASE!$AC$4:$AD$176,2,0),"")</f>
        <v/>
      </c>
      <c r="J806" s="115"/>
      <c r="K806" s="114"/>
      <c r="L806" s="116" t="str">
        <f t="shared" si="96"/>
        <v/>
      </c>
      <c r="M806" s="114"/>
      <c r="N806" s="114"/>
      <c r="O806" s="114"/>
      <c r="P806" s="114"/>
      <c r="Q806" s="114"/>
      <c r="R806" s="114"/>
      <c r="S806" s="114"/>
      <c r="T806" s="114"/>
      <c r="U806" s="114"/>
      <c r="V806" s="115"/>
      <c r="W806" s="114"/>
      <c r="X806" s="116" t="str">
        <f t="shared" si="97"/>
        <v/>
      </c>
      <c r="Y806" s="114"/>
      <c r="Z806" s="119"/>
      <c r="AA806" s="120" t="str">
        <f t="shared" si="98"/>
        <v/>
      </c>
      <c r="AB806" s="114"/>
      <c r="AC806" s="116" t="str">
        <f>IFERROR(+VLOOKUP(Z806,[1]BASE!$Z$4:$AA$246,2,0),"")</f>
        <v/>
      </c>
      <c r="AD806" s="121"/>
      <c r="AE806" s="121"/>
      <c r="AF806" s="122">
        <f t="shared" si="99"/>
        <v>0</v>
      </c>
      <c r="AG806" s="123"/>
      <c r="AH806" s="124">
        <v>0</v>
      </c>
      <c r="AI806" s="124">
        <v>0</v>
      </c>
      <c r="AJ806" s="124">
        <v>0</v>
      </c>
      <c r="AK806" s="124">
        <v>0</v>
      </c>
      <c r="AL806" s="124">
        <v>0</v>
      </c>
      <c r="AM806" s="124">
        <v>0</v>
      </c>
      <c r="AN806" s="124">
        <v>0</v>
      </c>
      <c r="AO806" s="124">
        <v>0</v>
      </c>
      <c r="AP806" s="124">
        <v>0</v>
      </c>
      <c r="AQ806" s="124">
        <v>0</v>
      </c>
      <c r="AR806" s="124">
        <v>0</v>
      </c>
      <c r="AS806" s="124">
        <v>0</v>
      </c>
      <c r="AT806" s="125">
        <f t="shared" si="100"/>
        <v>0</v>
      </c>
      <c r="AU806" s="125">
        <f t="shared" si="101"/>
        <v>0</v>
      </c>
      <c r="AV806" s="125">
        <f t="shared" si="102"/>
        <v>0</v>
      </c>
      <c r="AW806" s="125">
        <f t="shared" si="103"/>
        <v>0</v>
      </c>
    </row>
    <row r="807" spans="1:49" s="126" customFormat="1" ht="97.15" customHeight="1" x14ac:dyDescent="0.25">
      <c r="A807" s="113"/>
      <c r="B807" s="114"/>
      <c r="C807" s="115"/>
      <c r="D807" s="116" t="str">
        <f>IFERROR(+VLOOKUP(C807,[1]BASE!$Q$4:$R$241,2,0),"")</f>
        <v/>
      </c>
      <c r="E807" s="116" t="str">
        <f>IFERROR(+VLOOKUP(C807,[1]BASE!$H$4:$N$241,3,0),"")</f>
        <v/>
      </c>
      <c r="F807" s="116" t="str">
        <f>IFERROR(+VLOOKUP(C807,[1]BASE!$H$4:$N$241,4,0),"")</f>
        <v/>
      </c>
      <c r="G807" s="114"/>
      <c r="H807" s="117" t="str">
        <f>+IFERROR(VLOOKUP(G807,[1]BASE!$AL$4:$AM$31,2,0),"")</f>
        <v/>
      </c>
      <c r="I807" s="116" t="str">
        <f>IFERROR(+VLOOKUP(C807,[1]BASE!$AC$4:$AD$176,2,0),"")</f>
        <v/>
      </c>
      <c r="J807" s="115"/>
      <c r="K807" s="114"/>
      <c r="L807" s="116" t="str">
        <f t="shared" si="96"/>
        <v/>
      </c>
      <c r="M807" s="114"/>
      <c r="N807" s="114"/>
      <c r="O807" s="114"/>
      <c r="P807" s="114"/>
      <c r="Q807" s="114"/>
      <c r="R807" s="114"/>
      <c r="S807" s="114"/>
      <c r="T807" s="114"/>
      <c r="U807" s="114"/>
      <c r="V807" s="115"/>
      <c r="W807" s="114"/>
      <c r="X807" s="116" t="str">
        <f t="shared" si="97"/>
        <v/>
      </c>
      <c r="Y807" s="114"/>
      <c r="Z807" s="119"/>
      <c r="AA807" s="120" t="str">
        <f t="shared" si="98"/>
        <v/>
      </c>
      <c r="AB807" s="114"/>
      <c r="AC807" s="116" t="str">
        <f>IFERROR(+VLOOKUP(Z807,[1]BASE!$Z$4:$AA$246,2,0),"")</f>
        <v/>
      </c>
      <c r="AD807" s="121"/>
      <c r="AE807" s="121"/>
      <c r="AF807" s="122">
        <f t="shared" si="99"/>
        <v>0</v>
      </c>
      <c r="AG807" s="123"/>
      <c r="AH807" s="124">
        <v>0</v>
      </c>
      <c r="AI807" s="124">
        <v>0</v>
      </c>
      <c r="AJ807" s="124">
        <v>0</v>
      </c>
      <c r="AK807" s="124">
        <v>0</v>
      </c>
      <c r="AL807" s="124">
        <v>0</v>
      </c>
      <c r="AM807" s="124">
        <v>0</v>
      </c>
      <c r="AN807" s="124">
        <v>0</v>
      </c>
      <c r="AO807" s="124">
        <v>0</v>
      </c>
      <c r="AP807" s="124">
        <v>0</v>
      </c>
      <c r="AQ807" s="124">
        <v>0</v>
      </c>
      <c r="AR807" s="124">
        <v>0</v>
      </c>
      <c r="AS807" s="124">
        <v>0</v>
      </c>
      <c r="AT807" s="125">
        <f t="shared" si="100"/>
        <v>0</v>
      </c>
      <c r="AU807" s="125">
        <f t="shared" si="101"/>
        <v>0</v>
      </c>
      <c r="AV807" s="125">
        <f t="shared" si="102"/>
        <v>0</v>
      </c>
      <c r="AW807" s="125">
        <f t="shared" si="103"/>
        <v>0</v>
      </c>
    </row>
    <row r="808" spans="1:49" s="126" customFormat="1" ht="97.15" customHeight="1" x14ac:dyDescent="0.25">
      <c r="A808" s="113"/>
      <c r="B808" s="114"/>
      <c r="C808" s="115"/>
      <c r="D808" s="116" t="str">
        <f>IFERROR(+VLOOKUP(C808,[1]BASE!$Q$4:$R$241,2,0),"")</f>
        <v/>
      </c>
      <c r="E808" s="116" t="str">
        <f>IFERROR(+VLOOKUP(C808,[1]BASE!$H$4:$N$241,3,0),"")</f>
        <v/>
      </c>
      <c r="F808" s="116" t="str">
        <f>IFERROR(+VLOOKUP(C808,[1]BASE!$H$4:$N$241,4,0),"")</f>
        <v/>
      </c>
      <c r="G808" s="114"/>
      <c r="H808" s="117" t="str">
        <f>+IFERROR(VLOOKUP(G808,[1]BASE!$AL$4:$AM$31,2,0),"")</f>
        <v/>
      </c>
      <c r="I808" s="116" t="str">
        <f>IFERROR(+VLOOKUP(C808,[1]BASE!$AC$4:$AD$176,2,0),"")</f>
        <v/>
      </c>
      <c r="J808" s="115"/>
      <c r="K808" s="114"/>
      <c r="L808" s="116" t="str">
        <f t="shared" si="96"/>
        <v/>
      </c>
      <c r="M808" s="114"/>
      <c r="N808" s="114"/>
      <c r="O808" s="114"/>
      <c r="P808" s="114"/>
      <c r="Q808" s="114"/>
      <c r="R808" s="114"/>
      <c r="S808" s="114"/>
      <c r="T808" s="114"/>
      <c r="U808" s="114"/>
      <c r="V808" s="115"/>
      <c r="W808" s="114"/>
      <c r="X808" s="116" t="str">
        <f t="shared" si="97"/>
        <v/>
      </c>
      <c r="Y808" s="114"/>
      <c r="Z808" s="119"/>
      <c r="AA808" s="120" t="str">
        <f t="shared" si="98"/>
        <v/>
      </c>
      <c r="AB808" s="114"/>
      <c r="AC808" s="116" t="str">
        <f>IFERROR(+VLOOKUP(Z808,[1]BASE!$Z$4:$AA$246,2,0),"")</f>
        <v/>
      </c>
      <c r="AD808" s="121"/>
      <c r="AE808" s="121"/>
      <c r="AF808" s="122">
        <f t="shared" si="99"/>
        <v>0</v>
      </c>
      <c r="AG808" s="123"/>
      <c r="AH808" s="124">
        <v>0</v>
      </c>
      <c r="AI808" s="124">
        <v>0</v>
      </c>
      <c r="AJ808" s="124">
        <v>0</v>
      </c>
      <c r="AK808" s="124">
        <v>0</v>
      </c>
      <c r="AL808" s="124">
        <v>0</v>
      </c>
      <c r="AM808" s="124">
        <v>0</v>
      </c>
      <c r="AN808" s="124">
        <v>0</v>
      </c>
      <c r="AO808" s="124">
        <v>0</v>
      </c>
      <c r="AP808" s="124">
        <v>0</v>
      </c>
      <c r="AQ808" s="124">
        <v>0</v>
      </c>
      <c r="AR808" s="124">
        <v>0</v>
      </c>
      <c r="AS808" s="124">
        <v>0</v>
      </c>
      <c r="AT808" s="125">
        <f t="shared" si="100"/>
        <v>0</v>
      </c>
      <c r="AU808" s="125">
        <f t="shared" si="101"/>
        <v>0</v>
      </c>
      <c r="AV808" s="125">
        <f t="shared" si="102"/>
        <v>0</v>
      </c>
      <c r="AW808" s="125">
        <f t="shared" si="103"/>
        <v>0</v>
      </c>
    </row>
    <row r="809" spans="1:49" s="126" customFormat="1" ht="97.15" customHeight="1" x14ac:dyDescent="0.25">
      <c r="A809" s="113"/>
      <c r="B809" s="114"/>
      <c r="C809" s="115"/>
      <c r="D809" s="116" t="str">
        <f>IFERROR(+VLOOKUP(C809,[1]BASE!$Q$4:$R$241,2,0),"")</f>
        <v/>
      </c>
      <c r="E809" s="116" t="str">
        <f>IFERROR(+VLOOKUP(C809,[1]BASE!$H$4:$N$241,3,0),"")</f>
        <v/>
      </c>
      <c r="F809" s="116" t="str">
        <f>IFERROR(+VLOOKUP(C809,[1]BASE!$H$4:$N$241,4,0),"")</f>
        <v/>
      </c>
      <c r="G809" s="114"/>
      <c r="H809" s="117" t="str">
        <f>+IFERROR(VLOOKUP(G809,[1]BASE!$AL$4:$AM$31,2,0),"")</f>
        <v/>
      </c>
      <c r="I809" s="116" t="str">
        <f>IFERROR(+VLOOKUP(C809,[1]BASE!$AC$4:$AD$176,2,0),"")</f>
        <v/>
      </c>
      <c r="J809" s="115"/>
      <c r="K809" s="114"/>
      <c r="L809" s="116" t="str">
        <f t="shared" si="96"/>
        <v/>
      </c>
      <c r="M809" s="114"/>
      <c r="N809" s="114"/>
      <c r="O809" s="114"/>
      <c r="P809" s="114"/>
      <c r="Q809" s="114"/>
      <c r="R809" s="114"/>
      <c r="S809" s="114"/>
      <c r="T809" s="114"/>
      <c r="U809" s="114"/>
      <c r="V809" s="115"/>
      <c r="W809" s="114"/>
      <c r="X809" s="116" t="str">
        <f t="shared" si="97"/>
        <v/>
      </c>
      <c r="Y809" s="114"/>
      <c r="Z809" s="119"/>
      <c r="AA809" s="120" t="str">
        <f t="shared" si="98"/>
        <v/>
      </c>
      <c r="AB809" s="114"/>
      <c r="AC809" s="116" t="str">
        <f>IFERROR(+VLOOKUP(Z809,[1]BASE!$Z$4:$AA$246,2,0),"")</f>
        <v/>
      </c>
      <c r="AD809" s="121"/>
      <c r="AE809" s="121"/>
      <c r="AF809" s="122">
        <f t="shared" si="99"/>
        <v>0</v>
      </c>
      <c r="AG809" s="123"/>
      <c r="AH809" s="124">
        <v>0</v>
      </c>
      <c r="AI809" s="124">
        <v>0</v>
      </c>
      <c r="AJ809" s="124">
        <v>0</v>
      </c>
      <c r="AK809" s="124">
        <v>0</v>
      </c>
      <c r="AL809" s="124">
        <v>0</v>
      </c>
      <c r="AM809" s="124">
        <v>0</v>
      </c>
      <c r="AN809" s="124">
        <v>0</v>
      </c>
      <c r="AO809" s="124">
        <v>0</v>
      </c>
      <c r="AP809" s="124">
        <v>0</v>
      </c>
      <c r="AQ809" s="124">
        <v>0</v>
      </c>
      <c r="AR809" s="124">
        <v>0</v>
      </c>
      <c r="AS809" s="124">
        <v>0</v>
      </c>
      <c r="AT809" s="125">
        <f t="shared" si="100"/>
        <v>0</v>
      </c>
      <c r="AU809" s="125">
        <f t="shared" si="101"/>
        <v>0</v>
      </c>
      <c r="AV809" s="125">
        <f t="shared" si="102"/>
        <v>0</v>
      </c>
      <c r="AW809" s="125">
        <f t="shared" si="103"/>
        <v>0</v>
      </c>
    </row>
    <row r="810" spans="1:49" s="126" customFormat="1" ht="97.15" customHeight="1" x14ac:dyDescent="0.25">
      <c r="A810" s="113"/>
      <c r="B810" s="114"/>
      <c r="C810" s="115"/>
      <c r="D810" s="116" t="str">
        <f>IFERROR(+VLOOKUP(C810,[1]BASE!$Q$4:$R$241,2,0),"")</f>
        <v/>
      </c>
      <c r="E810" s="116" t="str">
        <f>IFERROR(+VLOOKUP(C810,[1]BASE!$H$4:$N$241,3,0),"")</f>
        <v/>
      </c>
      <c r="F810" s="116" t="str">
        <f>IFERROR(+VLOOKUP(C810,[1]BASE!$H$4:$N$241,4,0),"")</f>
        <v/>
      </c>
      <c r="G810" s="114"/>
      <c r="H810" s="117" t="str">
        <f>+IFERROR(VLOOKUP(G810,[1]BASE!$AL$4:$AM$31,2,0),"")</f>
        <v/>
      </c>
      <c r="I810" s="116" t="str">
        <f>IFERROR(+VLOOKUP(C810,[1]BASE!$AC$4:$AD$176,2,0),"")</f>
        <v/>
      </c>
      <c r="J810" s="115"/>
      <c r="K810" s="114"/>
      <c r="L810" s="116" t="str">
        <f t="shared" si="96"/>
        <v/>
      </c>
      <c r="M810" s="114"/>
      <c r="N810" s="114"/>
      <c r="O810" s="114"/>
      <c r="P810" s="114"/>
      <c r="Q810" s="114"/>
      <c r="R810" s="114"/>
      <c r="S810" s="114"/>
      <c r="T810" s="114"/>
      <c r="U810" s="114"/>
      <c r="V810" s="115"/>
      <c r="W810" s="114"/>
      <c r="X810" s="116" t="str">
        <f t="shared" si="97"/>
        <v/>
      </c>
      <c r="Y810" s="114"/>
      <c r="Z810" s="119"/>
      <c r="AA810" s="120" t="str">
        <f t="shared" si="98"/>
        <v/>
      </c>
      <c r="AB810" s="114"/>
      <c r="AC810" s="116" t="str">
        <f>IFERROR(+VLOOKUP(Z810,[1]BASE!$Z$4:$AA$246,2,0),"")</f>
        <v/>
      </c>
      <c r="AD810" s="121"/>
      <c r="AE810" s="121"/>
      <c r="AF810" s="122">
        <f t="shared" si="99"/>
        <v>0</v>
      </c>
      <c r="AG810" s="123"/>
      <c r="AH810" s="124">
        <v>0</v>
      </c>
      <c r="AI810" s="124">
        <v>0</v>
      </c>
      <c r="AJ810" s="124">
        <v>0</v>
      </c>
      <c r="AK810" s="124">
        <v>0</v>
      </c>
      <c r="AL810" s="124">
        <v>0</v>
      </c>
      <c r="AM810" s="124">
        <v>0</v>
      </c>
      <c r="AN810" s="124">
        <v>0</v>
      </c>
      <c r="AO810" s="124">
        <v>0</v>
      </c>
      <c r="AP810" s="124">
        <v>0</v>
      </c>
      <c r="AQ810" s="124">
        <v>0</v>
      </c>
      <c r="AR810" s="124">
        <v>0</v>
      </c>
      <c r="AS810" s="124">
        <v>0</v>
      </c>
      <c r="AT810" s="125">
        <f t="shared" si="100"/>
        <v>0</v>
      </c>
      <c r="AU810" s="125">
        <f t="shared" si="101"/>
        <v>0</v>
      </c>
      <c r="AV810" s="125">
        <f t="shared" si="102"/>
        <v>0</v>
      </c>
      <c r="AW810" s="125">
        <f t="shared" si="103"/>
        <v>0</v>
      </c>
    </row>
    <row r="811" spans="1:49" s="126" customFormat="1" ht="97.15" customHeight="1" x14ac:dyDescent="0.25">
      <c r="A811" s="113"/>
      <c r="B811" s="114"/>
      <c r="C811" s="115"/>
      <c r="D811" s="116" t="str">
        <f>IFERROR(+VLOOKUP(C811,[1]BASE!$Q$4:$R$241,2,0),"")</f>
        <v/>
      </c>
      <c r="E811" s="116" t="str">
        <f>IFERROR(+VLOOKUP(C811,[1]BASE!$H$4:$N$241,3,0),"")</f>
        <v/>
      </c>
      <c r="F811" s="116" t="str">
        <f>IFERROR(+VLOOKUP(C811,[1]BASE!$H$4:$N$241,4,0),"")</f>
        <v/>
      </c>
      <c r="G811" s="114"/>
      <c r="H811" s="117" t="str">
        <f>+IFERROR(VLOOKUP(G811,[1]BASE!$AL$4:$AM$31,2,0),"")</f>
        <v/>
      </c>
      <c r="I811" s="116" t="str">
        <f>IFERROR(+VLOOKUP(C811,[1]BASE!$AC$4:$AD$176,2,0),"")</f>
        <v/>
      </c>
      <c r="J811" s="115"/>
      <c r="K811" s="114"/>
      <c r="L811" s="116" t="str">
        <f t="shared" si="96"/>
        <v/>
      </c>
      <c r="M811" s="114"/>
      <c r="N811" s="114"/>
      <c r="O811" s="114"/>
      <c r="P811" s="114"/>
      <c r="Q811" s="114"/>
      <c r="R811" s="114"/>
      <c r="S811" s="114"/>
      <c r="T811" s="114"/>
      <c r="U811" s="114"/>
      <c r="V811" s="115"/>
      <c r="W811" s="114"/>
      <c r="X811" s="116" t="str">
        <f t="shared" si="97"/>
        <v/>
      </c>
      <c r="Y811" s="114"/>
      <c r="Z811" s="119"/>
      <c r="AA811" s="120" t="str">
        <f t="shared" si="98"/>
        <v/>
      </c>
      <c r="AB811" s="114"/>
      <c r="AC811" s="116" t="str">
        <f>IFERROR(+VLOOKUP(Z811,[1]BASE!$Z$4:$AA$246,2,0),"")</f>
        <v/>
      </c>
      <c r="AD811" s="121"/>
      <c r="AE811" s="121"/>
      <c r="AF811" s="122">
        <f t="shared" si="99"/>
        <v>0</v>
      </c>
      <c r="AG811" s="123"/>
      <c r="AH811" s="124">
        <v>0</v>
      </c>
      <c r="AI811" s="124">
        <v>0</v>
      </c>
      <c r="AJ811" s="124">
        <v>0</v>
      </c>
      <c r="AK811" s="124">
        <v>0</v>
      </c>
      <c r="AL811" s="124">
        <v>0</v>
      </c>
      <c r="AM811" s="124">
        <v>0</v>
      </c>
      <c r="AN811" s="124">
        <v>0</v>
      </c>
      <c r="AO811" s="124">
        <v>0</v>
      </c>
      <c r="AP811" s="124">
        <v>0</v>
      </c>
      <c r="AQ811" s="124">
        <v>0</v>
      </c>
      <c r="AR811" s="124">
        <v>0</v>
      </c>
      <c r="AS811" s="124">
        <v>0</v>
      </c>
      <c r="AT811" s="125">
        <f t="shared" si="100"/>
        <v>0</v>
      </c>
      <c r="AU811" s="125">
        <f t="shared" si="101"/>
        <v>0</v>
      </c>
      <c r="AV811" s="125">
        <f t="shared" si="102"/>
        <v>0</v>
      </c>
      <c r="AW811" s="125">
        <f t="shared" si="103"/>
        <v>0</v>
      </c>
    </row>
    <row r="812" spans="1:49" s="126" customFormat="1" ht="97.15" customHeight="1" x14ac:dyDescent="0.25">
      <c r="A812" s="113"/>
      <c r="B812" s="114"/>
      <c r="C812" s="115"/>
      <c r="D812" s="116" t="str">
        <f>IFERROR(+VLOOKUP(C812,[1]BASE!$Q$4:$R$241,2,0),"")</f>
        <v/>
      </c>
      <c r="E812" s="116" t="str">
        <f>IFERROR(+VLOOKUP(C812,[1]BASE!$H$4:$N$241,3,0),"")</f>
        <v/>
      </c>
      <c r="F812" s="116" t="str">
        <f>IFERROR(+VLOOKUP(C812,[1]BASE!$H$4:$N$241,4,0),"")</f>
        <v/>
      </c>
      <c r="G812" s="114"/>
      <c r="H812" s="117" t="str">
        <f>+IFERROR(VLOOKUP(G812,[1]BASE!$AL$4:$AM$31,2,0),"")</f>
        <v/>
      </c>
      <c r="I812" s="116" t="str">
        <f>IFERROR(+VLOOKUP(C812,[1]BASE!$AC$4:$AD$176,2,0),"")</f>
        <v/>
      </c>
      <c r="J812" s="115"/>
      <c r="K812" s="114"/>
      <c r="L812" s="116" t="str">
        <f t="shared" ref="L812:L875" si="104">+CONCATENATE(J812,K812)</f>
        <v/>
      </c>
      <c r="M812" s="114"/>
      <c r="N812" s="114"/>
      <c r="O812" s="114"/>
      <c r="P812" s="114"/>
      <c r="Q812" s="114"/>
      <c r="R812" s="114"/>
      <c r="S812" s="114"/>
      <c r="T812" s="114"/>
      <c r="U812" s="114"/>
      <c r="V812" s="115"/>
      <c r="W812" s="114"/>
      <c r="X812" s="116" t="str">
        <f t="shared" ref="X812:X875" si="105">+CONCATENATE(J812,V812,W812)</f>
        <v/>
      </c>
      <c r="Y812" s="114"/>
      <c r="Z812" s="119"/>
      <c r="AA812" s="120" t="str">
        <f t="shared" ref="AA812:AA875" si="106">+LEFT(Z812,2)</f>
        <v/>
      </c>
      <c r="AB812" s="114"/>
      <c r="AC812" s="116" t="str">
        <f>IFERROR(+VLOOKUP(Z812,[1]BASE!$Z$4:$AA$246,2,0),"")</f>
        <v/>
      </c>
      <c r="AD812" s="121"/>
      <c r="AE812" s="121"/>
      <c r="AF812" s="122">
        <f t="shared" ref="AF812:AF875" si="107">+AD812+AE812</f>
        <v>0</v>
      </c>
      <c r="AG812" s="123"/>
      <c r="AH812" s="124">
        <v>0</v>
      </c>
      <c r="AI812" s="124">
        <v>0</v>
      </c>
      <c r="AJ812" s="124">
        <v>0</v>
      </c>
      <c r="AK812" s="124">
        <v>0</v>
      </c>
      <c r="AL812" s="124">
        <v>0</v>
      </c>
      <c r="AM812" s="124">
        <v>0</v>
      </c>
      <c r="AN812" s="124">
        <v>0</v>
      </c>
      <c r="AO812" s="124">
        <v>0</v>
      </c>
      <c r="AP812" s="124">
        <v>0</v>
      </c>
      <c r="AQ812" s="124">
        <v>0</v>
      </c>
      <c r="AR812" s="124">
        <v>0</v>
      </c>
      <c r="AS812" s="124">
        <v>0</v>
      </c>
      <c r="AT812" s="125">
        <f t="shared" ref="AT812:AT875" si="108">SUM(AH812:AS812)</f>
        <v>0</v>
      </c>
      <c r="AU812" s="125">
        <f t="shared" ref="AU812:AU875" si="109">SUM(AH812:AK812)</f>
        <v>0</v>
      </c>
      <c r="AV812" s="125">
        <f t="shared" ref="AV812:AV875" si="110">SUM(AL812:AO812)</f>
        <v>0</v>
      </c>
      <c r="AW812" s="125">
        <f t="shared" ref="AW812:AW875" si="111">SUM(AP812:AS812)</f>
        <v>0</v>
      </c>
    </row>
    <row r="813" spans="1:49" s="126" customFormat="1" ht="97.15" customHeight="1" x14ac:dyDescent="0.25">
      <c r="A813" s="113"/>
      <c r="B813" s="114"/>
      <c r="C813" s="115"/>
      <c r="D813" s="116" t="str">
        <f>IFERROR(+VLOOKUP(C813,[1]BASE!$Q$4:$R$241,2,0),"")</f>
        <v/>
      </c>
      <c r="E813" s="116" t="str">
        <f>IFERROR(+VLOOKUP(C813,[1]BASE!$H$4:$N$241,3,0),"")</f>
        <v/>
      </c>
      <c r="F813" s="116" t="str">
        <f>IFERROR(+VLOOKUP(C813,[1]BASE!$H$4:$N$241,4,0),"")</f>
        <v/>
      </c>
      <c r="G813" s="114"/>
      <c r="H813" s="117" t="str">
        <f>+IFERROR(VLOOKUP(G813,[1]BASE!$AL$4:$AM$31,2,0),"")</f>
        <v/>
      </c>
      <c r="I813" s="116" t="str">
        <f>IFERROR(+VLOOKUP(C813,[1]BASE!$AC$4:$AD$176,2,0),"")</f>
        <v/>
      </c>
      <c r="J813" s="115"/>
      <c r="K813" s="114"/>
      <c r="L813" s="116" t="str">
        <f t="shared" si="104"/>
        <v/>
      </c>
      <c r="M813" s="114"/>
      <c r="N813" s="114"/>
      <c r="O813" s="114"/>
      <c r="P813" s="114"/>
      <c r="Q813" s="114"/>
      <c r="R813" s="114"/>
      <c r="S813" s="114"/>
      <c r="T813" s="114"/>
      <c r="U813" s="114"/>
      <c r="V813" s="115"/>
      <c r="W813" s="114"/>
      <c r="X813" s="116" t="str">
        <f t="shared" si="105"/>
        <v/>
      </c>
      <c r="Y813" s="114"/>
      <c r="Z813" s="119"/>
      <c r="AA813" s="120" t="str">
        <f t="shared" si="106"/>
        <v/>
      </c>
      <c r="AB813" s="114"/>
      <c r="AC813" s="116" t="str">
        <f>IFERROR(+VLOOKUP(Z813,[1]BASE!$Z$4:$AA$246,2,0),"")</f>
        <v/>
      </c>
      <c r="AD813" s="121"/>
      <c r="AE813" s="121"/>
      <c r="AF813" s="122">
        <f t="shared" si="107"/>
        <v>0</v>
      </c>
      <c r="AG813" s="123"/>
      <c r="AH813" s="124">
        <v>0</v>
      </c>
      <c r="AI813" s="124">
        <v>0</v>
      </c>
      <c r="AJ813" s="124">
        <v>0</v>
      </c>
      <c r="AK813" s="124">
        <v>0</v>
      </c>
      <c r="AL813" s="124">
        <v>0</v>
      </c>
      <c r="AM813" s="124">
        <v>0</v>
      </c>
      <c r="AN813" s="124">
        <v>0</v>
      </c>
      <c r="AO813" s="124">
        <v>0</v>
      </c>
      <c r="AP813" s="124">
        <v>0</v>
      </c>
      <c r="AQ813" s="124">
        <v>0</v>
      </c>
      <c r="AR813" s="124">
        <v>0</v>
      </c>
      <c r="AS813" s="124">
        <v>0</v>
      </c>
      <c r="AT813" s="125">
        <f t="shared" si="108"/>
        <v>0</v>
      </c>
      <c r="AU813" s="125">
        <f t="shared" si="109"/>
        <v>0</v>
      </c>
      <c r="AV813" s="125">
        <f t="shared" si="110"/>
        <v>0</v>
      </c>
      <c r="AW813" s="125">
        <f t="shared" si="111"/>
        <v>0</v>
      </c>
    </row>
    <row r="814" spans="1:49" s="126" customFormat="1" ht="97.15" customHeight="1" x14ac:dyDescent="0.25">
      <c r="A814" s="113"/>
      <c r="B814" s="114"/>
      <c r="C814" s="115"/>
      <c r="D814" s="116" t="str">
        <f>IFERROR(+VLOOKUP(C814,[1]BASE!$Q$4:$R$241,2,0),"")</f>
        <v/>
      </c>
      <c r="E814" s="116" t="str">
        <f>IFERROR(+VLOOKUP(C814,[1]BASE!$H$4:$N$241,3,0),"")</f>
        <v/>
      </c>
      <c r="F814" s="116" t="str">
        <f>IFERROR(+VLOOKUP(C814,[1]BASE!$H$4:$N$241,4,0),"")</f>
        <v/>
      </c>
      <c r="G814" s="114"/>
      <c r="H814" s="117" t="str">
        <f>+IFERROR(VLOOKUP(G814,[1]BASE!$AL$4:$AM$31,2,0),"")</f>
        <v/>
      </c>
      <c r="I814" s="116" t="str">
        <f>IFERROR(+VLOOKUP(C814,[1]BASE!$AC$4:$AD$176,2,0),"")</f>
        <v/>
      </c>
      <c r="J814" s="115"/>
      <c r="K814" s="114"/>
      <c r="L814" s="116" t="str">
        <f t="shared" si="104"/>
        <v/>
      </c>
      <c r="M814" s="114"/>
      <c r="N814" s="114"/>
      <c r="O814" s="114"/>
      <c r="P814" s="114"/>
      <c r="Q814" s="114"/>
      <c r="R814" s="114"/>
      <c r="S814" s="114"/>
      <c r="T814" s="114"/>
      <c r="U814" s="114"/>
      <c r="V814" s="115"/>
      <c r="W814" s="114"/>
      <c r="X814" s="116" t="str">
        <f t="shared" si="105"/>
        <v/>
      </c>
      <c r="Y814" s="114"/>
      <c r="Z814" s="119"/>
      <c r="AA814" s="120" t="str">
        <f t="shared" si="106"/>
        <v/>
      </c>
      <c r="AB814" s="114"/>
      <c r="AC814" s="116" t="str">
        <f>IFERROR(+VLOOKUP(Z814,[1]BASE!$Z$4:$AA$246,2,0),"")</f>
        <v/>
      </c>
      <c r="AD814" s="121"/>
      <c r="AE814" s="121"/>
      <c r="AF814" s="122">
        <f t="shared" si="107"/>
        <v>0</v>
      </c>
      <c r="AG814" s="123"/>
      <c r="AH814" s="124">
        <v>0</v>
      </c>
      <c r="AI814" s="124">
        <v>0</v>
      </c>
      <c r="AJ814" s="124">
        <v>0</v>
      </c>
      <c r="AK814" s="124">
        <v>0</v>
      </c>
      <c r="AL814" s="124">
        <v>0</v>
      </c>
      <c r="AM814" s="124">
        <v>0</v>
      </c>
      <c r="AN814" s="124">
        <v>0</v>
      </c>
      <c r="AO814" s="124">
        <v>0</v>
      </c>
      <c r="AP814" s="124">
        <v>0</v>
      </c>
      <c r="AQ814" s="124">
        <v>0</v>
      </c>
      <c r="AR814" s="124">
        <v>0</v>
      </c>
      <c r="AS814" s="124">
        <v>0</v>
      </c>
      <c r="AT814" s="125">
        <f t="shared" si="108"/>
        <v>0</v>
      </c>
      <c r="AU814" s="125">
        <f t="shared" si="109"/>
        <v>0</v>
      </c>
      <c r="AV814" s="125">
        <f t="shared" si="110"/>
        <v>0</v>
      </c>
      <c r="AW814" s="125">
        <f t="shared" si="111"/>
        <v>0</v>
      </c>
    </row>
    <row r="815" spans="1:49" s="126" customFormat="1" ht="97.15" customHeight="1" x14ac:dyDescent="0.25">
      <c r="A815" s="113"/>
      <c r="B815" s="114"/>
      <c r="C815" s="115"/>
      <c r="D815" s="116" t="str">
        <f>IFERROR(+VLOOKUP(C815,[1]BASE!$Q$4:$R$241,2,0),"")</f>
        <v/>
      </c>
      <c r="E815" s="116" t="str">
        <f>IFERROR(+VLOOKUP(C815,[1]BASE!$H$4:$N$241,3,0),"")</f>
        <v/>
      </c>
      <c r="F815" s="116" t="str">
        <f>IFERROR(+VLOOKUP(C815,[1]BASE!$H$4:$N$241,4,0),"")</f>
        <v/>
      </c>
      <c r="G815" s="114"/>
      <c r="H815" s="117" t="str">
        <f>+IFERROR(VLOOKUP(G815,[1]BASE!$AL$4:$AM$31,2,0),"")</f>
        <v/>
      </c>
      <c r="I815" s="116" t="str">
        <f>IFERROR(+VLOOKUP(C815,[1]BASE!$AC$4:$AD$176,2,0),"")</f>
        <v/>
      </c>
      <c r="J815" s="115"/>
      <c r="K815" s="114"/>
      <c r="L815" s="116" t="str">
        <f t="shared" si="104"/>
        <v/>
      </c>
      <c r="M815" s="114"/>
      <c r="N815" s="114"/>
      <c r="O815" s="114"/>
      <c r="P815" s="114"/>
      <c r="Q815" s="114"/>
      <c r="R815" s="114"/>
      <c r="S815" s="114"/>
      <c r="T815" s="114"/>
      <c r="U815" s="114"/>
      <c r="V815" s="115"/>
      <c r="W815" s="114"/>
      <c r="X815" s="116" t="str">
        <f t="shared" si="105"/>
        <v/>
      </c>
      <c r="Y815" s="114"/>
      <c r="Z815" s="119"/>
      <c r="AA815" s="120" t="str">
        <f t="shared" si="106"/>
        <v/>
      </c>
      <c r="AB815" s="114"/>
      <c r="AC815" s="116" t="str">
        <f>IFERROR(+VLOOKUP(Z815,[1]BASE!$Z$4:$AA$246,2,0),"")</f>
        <v/>
      </c>
      <c r="AD815" s="121"/>
      <c r="AE815" s="121"/>
      <c r="AF815" s="122">
        <f t="shared" si="107"/>
        <v>0</v>
      </c>
      <c r="AG815" s="123"/>
      <c r="AH815" s="124">
        <v>0</v>
      </c>
      <c r="AI815" s="124">
        <v>0</v>
      </c>
      <c r="AJ815" s="124">
        <v>0</v>
      </c>
      <c r="AK815" s="124">
        <v>0</v>
      </c>
      <c r="AL815" s="124">
        <v>0</v>
      </c>
      <c r="AM815" s="124">
        <v>0</v>
      </c>
      <c r="AN815" s="124">
        <v>0</v>
      </c>
      <c r="AO815" s="124">
        <v>0</v>
      </c>
      <c r="AP815" s="124">
        <v>0</v>
      </c>
      <c r="AQ815" s="124">
        <v>0</v>
      </c>
      <c r="AR815" s="124">
        <v>0</v>
      </c>
      <c r="AS815" s="124">
        <v>0</v>
      </c>
      <c r="AT815" s="125">
        <f t="shared" si="108"/>
        <v>0</v>
      </c>
      <c r="AU815" s="125">
        <f t="shared" si="109"/>
        <v>0</v>
      </c>
      <c r="AV815" s="125">
        <f t="shared" si="110"/>
        <v>0</v>
      </c>
      <c r="AW815" s="125">
        <f t="shared" si="111"/>
        <v>0</v>
      </c>
    </row>
    <row r="816" spans="1:49" s="126" customFormat="1" ht="97.15" customHeight="1" x14ac:dyDescent="0.25">
      <c r="A816" s="113"/>
      <c r="B816" s="114"/>
      <c r="C816" s="115"/>
      <c r="D816" s="116" t="str">
        <f>IFERROR(+VLOOKUP(C816,[1]BASE!$Q$4:$R$241,2,0),"")</f>
        <v/>
      </c>
      <c r="E816" s="116" t="str">
        <f>IFERROR(+VLOOKUP(C816,[1]BASE!$H$4:$N$241,3,0),"")</f>
        <v/>
      </c>
      <c r="F816" s="116" t="str">
        <f>IFERROR(+VLOOKUP(C816,[1]BASE!$H$4:$N$241,4,0),"")</f>
        <v/>
      </c>
      <c r="G816" s="114"/>
      <c r="H816" s="117" t="str">
        <f>+IFERROR(VLOOKUP(G816,[1]BASE!$AL$4:$AM$31,2,0),"")</f>
        <v/>
      </c>
      <c r="I816" s="116" t="str">
        <f>IFERROR(+VLOOKUP(C816,[1]BASE!$AC$4:$AD$176,2,0),"")</f>
        <v/>
      </c>
      <c r="J816" s="115"/>
      <c r="K816" s="114"/>
      <c r="L816" s="116" t="str">
        <f t="shared" si="104"/>
        <v/>
      </c>
      <c r="M816" s="114"/>
      <c r="N816" s="114"/>
      <c r="O816" s="114"/>
      <c r="P816" s="114"/>
      <c r="Q816" s="114"/>
      <c r="R816" s="114"/>
      <c r="S816" s="114"/>
      <c r="T816" s="114"/>
      <c r="U816" s="114"/>
      <c r="V816" s="115"/>
      <c r="W816" s="114"/>
      <c r="X816" s="116" t="str">
        <f t="shared" si="105"/>
        <v/>
      </c>
      <c r="Y816" s="114"/>
      <c r="Z816" s="119"/>
      <c r="AA816" s="120" t="str">
        <f t="shared" si="106"/>
        <v/>
      </c>
      <c r="AB816" s="114"/>
      <c r="AC816" s="116" t="str">
        <f>IFERROR(+VLOOKUP(Z816,[1]BASE!$Z$4:$AA$246,2,0),"")</f>
        <v/>
      </c>
      <c r="AD816" s="121"/>
      <c r="AE816" s="121"/>
      <c r="AF816" s="122">
        <f t="shared" si="107"/>
        <v>0</v>
      </c>
      <c r="AG816" s="123"/>
      <c r="AH816" s="124">
        <v>0</v>
      </c>
      <c r="AI816" s="124">
        <v>0</v>
      </c>
      <c r="AJ816" s="124">
        <v>0</v>
      </c>
      <c r="AK816" s="124">
        <v>0</v>
      </c>
      <c r="AL816" s="124">
        <v>0</v>
      </c>
      <c r="AM816" s="124">
        <v>0</v>
      </c>
      <c r="AN816" s="124">
        <v>0</v>
      </c>
      <c r="AO816" s="124">
        <v>0</v>
      </c>
      <c r="AP816" s="124">
        <v>0</v>
      </c>
      <c r="AQ816" s="124">
        <v>0</v>
      </c>
      <c r="AR816" s="124">
        <v>0</v>
      </c>
      <c r="AS816" s="124">
        <v>0</v>
      </c>
      <c r="AT816" s="125">
        <f t="shared" si="108"/>
        <v>0</v>
      </c>
      <c r="AU816" s="125">
        <f t="shared" si="109"/>
        <v>0</v>
      </c>
      <c r="AV816" s="125">
        <f t="shared" si="110"/>
        <v>0</v>
      </c>
      <c r="AW816" s="125">
        <f t="shared" si="111"/>
        <v>0</v>
      </c>
    </row>
    <row r="817" spans="1:49" s="126" customFormat="1" ht="97.15" customHeight="1" x14ac:dyDescent="0.25">
      <c r="A817" s="113"/>
      <c r="B817" s="114"/>
      <c r="C817" s="115"/>
      <c r="D817" s="116" t="str">
        <f>IFERROR(+VLOOKUP(C817,[1]BASE!$Q$4:$R$241,2,0),"")</f>
        <v/>
      </c>
      <c r="E817" s="116" t="str">
        <f>IFERROR(+VLOOKUP(C817,[1]BASE!$H$4:$N$241,3,0),"")</f>
        <v/>
      </c>
      <c r="F817" s="116" t="str">
        <f>IFERROR(+VLOOKUP(C817,[1]BASE!$H$4:$N$241,4,0),"")</f>
        <v/>
      </c>
      <c r="G817" s="114"/>
      <c r="H817" s="117" t="str">
        <f>+IFERROR(VLOOKUP(G817,[1]BASE!$AL$4:$AM$31,2,0),"")</f>
        <v/>
      </c>
      <c r="I817" s="116" t="str">
        <f>IFERROR(+VLOOKUP(C817,[1]BASE!$AC$4:$AD$176,2,0),"")</f>
        <v/>
      </c>
      <c r="J817" s="115"/>
      <c r="K817" s="114"/>
      <c r="L817" s="116" t="str">
        <f t="shared" si="104"/>
        <v/>
      </c>
      <c r="M817" s="114"/>
      <c r="N817" s="114"/>
      <c r="O817" s="114"/>
      <c r="P817" s="114"/>
      <c r="Q817" s="114"/>
      <c r="R817" s="114"/>
      <c r="S817" s="114"/>
      <c r="T817" s="114"/>
      <c r="U817" s="114"/>
      <c r="V817" s="115"/>
      <c r="W817" s="114"/>
      <c r="X817" s="116" t="str">
        <f t="shared" si="105"/>
        <v/>
      </c>
      <c r="Y817" s="114"/>
      <c r="Z817" s="119"/>
      <c r="AA817" s="120" t="str">
        <f t="shared" si="106"/>
        <v/>
      </c>
      <c r="AB817" s="114"/>
      <c r="AC817" s="116" t="str">
        <f>IFERROR(+VLOOKUP(Z817,[1]BASE!$Z$4:$AA$246,2,0),"")</f>
        <v/>
      </c>
      <c r="AD817" s="121"/>
      <c r="AE817" s="121"/>
      <c r="AF817" s="122">
        <f t="shared" si="107"/>
        <v>0</v>
      </c>
      <c r="AG817" s="123"/>
      <c r="AH817" s="124">
        <v>0</v>
      </c>
      <c r="AI817" s="124">
        <v>0</v>
      </c>
      <c r="AJ817" s="124">
        <v>0</v>
      </c>
      <c r="AK817" s="124">
        <v>0</v>
      </c>
      <c r="AL817" s="124">
        <v>0</v>
      </c>
      <c r="AM817" s="124">
        <v>0</v>
      </c>
      <c r="AN817" s="124">
        <v>0</v>
      </c>
      <c r="AO817" s="124">
        <v>0</v>
      </c>
      <c r="AP817" s="124">
        <v>0</v>
      </c>
      <c r="AQ817" s="124">
        <v>0</v>
      </c>
      <c r="AR817" s="124">
        <v>0</v>
      </c>
      <c r="AS817" s="124">
        <v>0</v>
      </c>
      <c r="AT817" s="125">
        <f t="shared" si="108"/>
        <v>0</v>
      </c>
      <c r="AU817" s="125">
        <f t="shared" si="109"/>
        <v>0</v>
      </c>
      <c r="AV817" s="125">
        <f t="shared" si="110"/>
        <v>0</v>
      </c>
      <c r="AW817" s="125">
        <f t="shared" si="111"/>
        <v>0</v>
      </c>
    </row>
    <row r="818" spans="1:49" s="126" customFormat="1" ht="97.15" customHeight="1" x14ac:dyDescent="0.25">
      <c r="A818" s="113"/>
      <c r="B818" s="114"/>
      <c r="C818" s="115"/>
      <c r="D818" s="116" t="str">
        <f>IFERROR(+VLOOKUP(C818,[1]BASE!$Q$4:$R$241,2,0),"")</f>
        <v/>
      </c>
      <c r="E818" s="116" t="str">
        <f>IFERROR(+VLOOKUP(C818,[1]BASE!$H$4:$N$241,3,0),"")</f>
        <v/>
      </c>
      <c r="F818" s="116" t="str">
        <f>IFERROR(+VLOOKUP(C818,[1]BASE!$H$4:$N$241,4,0),"")</f>
        <v/>
      </c>
      <c r="G818" s="114"/>
      <c r="H818" s="117" t="str">
        <f>+IFERROR(VLOOKUP(G818,[1]BASE!$AL$4:$AM$31,2,0),"")</f>
        <v/>
      </c>
      <c r="I818" s="116" t="str">
        <f>IFERROR(+VLOOKUP(C818,[1]BASE!$AC$4:$AD$176,2,0),"")</f>
        <v/>
      </c>
      <c r="J818" s="115"/>
      <c r="K818" s="114"/>
      <c r="L818" s="116" t="str">
        <f t="shared" si="104"/>
        <v/>
      </c>
      <c r="M818" s="114"/>
      <c r="N818" s="114"/>
      <c r="O818" s="114"/>
      <c r="P818" s="114"/>
      <c r="Q818" s="114"/>
      <c r="R818" s="114"/>
      <c r="S818" s="114"/>
      <c r="T818" s="114"/>
      <c r="U818" s="114"/>
      <c r="V818" s="115"/>
      <c r="W818" s="114"/>
      <c r="X818" s="116" t="str">
        <f t="shared" si="105"/>
        <v/>
      </c>
      <c r="Y818" s="114"/>
      <c r="Z818" s="119"/>
      <c r="AA818" s="120" t="str">
        <f t="shared" si="106"/>
        <v/>
      </c>
      <c r="AB818" s="114"/>
      <c r="AC818" s="116" t="str">
        <f>IFERROR(+VLOOKUP(Z818,[1]BASE!$Z$4:$AA$246,2,0),"")</f>
        <v/>
      </c>
      <c r="AD818" s="121"/>
      <c r="AE818" s="121"/>
      <c r="AF818" s="122">
        <f t="shared" si="107"/>
        <v>0</v>
      </c>
      <c r="AG818" s="123"/>
      <c r="AH818" s="124">
        <v>0</v>
      </c>
      <c r="AI818" s="124">
        <v>0</v>
      </c>
      <c r="AJ818" s="124">
        <v>0</v>
      </c>
      <c r="AK818" s="124">
        <v>0</v>
      </c>
      <c r="AL818" s="124">
        <v>0</v>
      </c>
      <c r="AM818" s="124">
        <v>0</v>
      </c>
      <c r="AN818" s="124">
        <v>0</v>
      </c>
      <c r="AO818" s="124">
        <v>0</v>
      </c>
      <c r="AP818" s="124">
        <v>0</v>
      </c>
      <c r="AQ818" s="124">
        <v>0</v>
      </c>
      <c r="AR818" s="124">
        <v>0</v>
      </c>
      <c r="AS818" s="124">
        <v>0</v>
      </c>
      <c r="AT818" s="125">
        <f t="shared" si="108"/>
        <v>0</v>
      </c>
      <c r="AU818" s="125">
        <f t="shared" si="109"/>
        <v>0</v>
      </c>
      <c r="AV818" s="125">
        <f t="shared" si="110"/>
        <v>0</v>
      </c>
      <c r="AW818" s="125">
        <f t="shared" si="111"/>
        <v>0</v>
      </c>
    </row>
    <row r="819" spans="1:49" s="126" customFormat="1" ht="97.15" customHeight="1" x14ac:dyDescent="0.25">
      <c r="A819" s="113"/>
      <c r="B819" s="114"/>
      <c r="C819" s="115"/>
      <c r="D819" s="116" t="str">
        <f>IFERROR(+VLOOKUP(C819,[1]BASE!$Q$4:$R$241,2,0),"")</f>
        <v/>
      </c>
      <c r="E819" s="116" t="str">
        <f>IFERROR(+VLOOKUP(C819,[1]BASE!$H$4:$N$241,3,0),"")</f>
        <v/>
      </c>
      <c r="F819" s="116" t="str">
        <f>IFERROR(+VLOOKUP(C819,[1]BASE!$H$4:$N$241,4,0),"")</f>
        <v/>
      </c>
      <c r="G819" s="114"/>
      <c r="H819" s="117" t="str">
        <f>+IFERROR(VLOOKUP(G819,[1]BASE!$AL$4:$AM$31,2,0),"")</f>
        <v/>
      </c>
      <c r="I819" s="116" t="str">
        <f>IFERROR(+VLOOKUP(C819,[1]BASE!$AC$4:$AD$176,2,0),"")</f>
        <v/>
      </c>
      <c r="J819" s="115"/>
      <c r="K819" s="114"/>
      <c r="L819" s="116" t="str">
        <f t="shared" si="104"/>
        <v/>
      </c>
      <c r="M819" s="114"/>
      <c r="N819" s="114"/>
      <c r="O819" s="114"/>
      <c r="P819" s="114"/>
      <c r="Q819" s="114"/>
      <c r="R819" s="114"/>
      <c r="S819" s="114"/>
      <c r="T819" s="114"/>
      <c r="U819" s="114"/>
      <c r="V819" s="115"/>
      <c r="W819" s="114"/>
      <c r="X819" s="116" t="str">
        <f t="shared" si="105"/>
        <v/>
      </c>
      <c r="Y819" s="114"/>
      <c r="Z819" s="119"/>
      <c r="AA819" s="120" t="str">
        <f t="shared" si="106"/>
        <v/>
      </c>
      <c r="AB819" s="114"/>
      <c r="AC819" s="116" t="str">
        <f>IFERROR(+VLOOKUP(Z819,[1]BASE!$Z$4:$AA$246,2,0),"")</f>
        <v/>
      </c>
      <c r="AD819" s="121"/>
      <c r="AE819" s="121"/>
      <c r="AF819" s="122">
        <f t="shared" si="107"/>
        <v>0</v>
      </c>
      <c r="AG819" s="123"/>
      <c r="AH819" s="124">
        <v>0</v>
      </c>
      <c r="AI819" s="124">
        <v>0</v>
      </c>
      <c r="AJ819" s="124">
        <v>0</v>
      </c>
      <c r="AK819" s="124">
        <v>0</v>
      </c>
      <c r="AL819" s="124">
        <v>0</v>
      </c>
      <c r="AM819" s="124">
        <v>0</v>
      </c>
      <c r="AN819" s="124">
        <v>0</v>
      </c>
      <c r="AO819" s="124">
        <v>0</v>
      </c>
      <c r="AP819" s="124">
        <v>0</v>
      </c>
      <c r="AQ819" s="124">
        <v>0</v>
      </c>
      <c r="AR819" s="124">
        <v>0</v>
      </c>
      <c r="AS819" s="124">
        <v>0</v>
      </c>
      <c r="AT819" s="125">
        <f t="shared" si="108"/>
        <v>0</v>
      </c>
      <c r="AU819" s="125">
        <f t="shared" si="109"/>
        <v>0</v>
      </c>
      <c r="AV819" s="125">
        <f t="shared" si="110"/>
        <v>0</v>
      </c>
      <c r="AW819" s="125">
        <f t="shared" si="111"/>
        <v>0</v>
      </c>
    </row>
    <row r="820" spans="1:49" s="126" customFormat="1" ht="97.15" customHeight="1" x14ac:dyDescent="0.25">
      <c r="A820" s="113"/>
      <c r="B820" s="114"/>
      <c r="C820" s="115"/>
      <c r="D820" s="116" t="str">
        <f>IFERROR(+VLOOKUP(C820,[1]BASE!$Q$4:$R$241,2,0),"")</f>
        <v/>
      </c>
      <c r="E820" s="116" t="str">
        <f>IFERROR(+VLOOKUP(C820,[1]BASE!$H$4:$N$241,3,0),"")</f>
        <v/>
      </c>
      <c r="F820" s="116" t="str">
        <f>IFERROR(+VLOOKUP(C820,[1]BASE!$H$4:$N$241,4,0),"")</f>
        <v/>
      </c>
      <c r="G820" s="114"/>
      <c r="H820" s="117" t="str">
        <f>+IFERROR(VLOOKUP(G820,[1]BASE!$AL$4:$AM$31,2,0),"")</f>
        <v/>
      </c>
      <c r="I820" s="116" t="str">
        <f>IFERROR(+VLOOKUP(C820,[1]BASE!$AC$4:$AD$176,2,0),"")</f>
        <v/>
      </c>
      <c r="J820" s="115"/>
      <c r="K820" s="114"/>
      <c r="L820" s="116" t="str">
        <f t="shared" si="104"/>
        <v/>
      </c>
      <c r="M820" s="114"/>
      <c r="N820" s="114"/>
      <c r="O820" s="114"/>
      <c r="P820" s="114"/>
      <c r="Q820" s="114"/>
      <c r="R820" s="114"/>
      <c r="S820" s="114"/>
      <c r="T820" s="114"/>
      <c r="U820" s="114"/>
      <c r="V820" s="115"/>
      <c r="W820" s="114"/>
      <c r="X820" s="116" t="str">
        <f t="shared" si="105"/>
        <v/>
      </c>
      <c r="Y820" s="114"/>
      <c r="Z820" s="119"/>
      <c r="AA820" s="120" t="str">
        <f t="shared" si="106"/>
        <v/>
      </c>
      <c r="AB820" s="114"/>
      <c r="AC820" s="116" t="str">
        <f>IFERROR(+VLOOKUP(Z820,[1]BASE!$Z$4:$AA$246,2,0),"")</f>
        <v/>
      </c>
      <c r="AD820" s="121"/>
      <c r="AE820" s="121"/>
      <c r="AF820" s="122">
        <f t="shared" si="107"/>
        <v>0</v>
      </c>
      <c r="AG820" s="123"/>
      <c r="AH820" s="124">
        <v>0</v>
      </c>
      <c r="AI820" s="124">
        <v>0</v>
      </c>
      <c r="AJ820" s="124">
        <v>0</v>
      </c>
      <c r="AK820" s="124">
        <v>0</v>
      </c>
      <c r="AL820" s="124">
        <v>0</v>
      </c>
      <c r="AM820" s="124">
        <v>0</v>
      </c>
      <c r="AN820" s="124">
        <v>0</v>
      </c>
      <c r="AO820" s="124">
        <v>0</v>
      </c>
      <c r="AP820" s="124">
        <v>0</v>
      </c>
      <c r="AQ820" s="124">
        <v>0</v>
      </c>
      <c r="AR820" s="124">
        <v>0</v>
      </c>
      <c r="AS820" s="124">
        <v>0</v>
      </c>
      <c r="AT820" s="125">
        <f t="shared" si="108"/>
        <v>0</v>
      </c>
      <c r="AU820" s="125">
        <f t="shared" si="109"/>
        <v>0</v>
      </c>
      <c r="AV820" s="125">
        <f t="shared" si="110"/>
        <v>0</v>
      </c>
      <c r="AW820" s="125">
        <f t="shared" si="111"/>
        <v>0</v>
      </c>
    </row>
    <row r="821" spans="1:49" s="126" customFormat="1" ht="97.15" customHeight="1" x14ac:dyDescent="0.25">
      <c r="A821" s="113"/>
      <c r="B821" s="114"/>
      <c r="C821" s="115"/>
      <c r="D821" s="116" t="str">
        <f>IFERROR(+VLOOKUP(C821,[1]BASE!$Q$4:$R$241,2,0),"")</f>
        <v/>
      </c>
      <c r="E821" s="116" t="str">
        <f>IFERROR(+VLOOKUP(C821,[1]BASE!$H$4:$N$241,3,0),"")</f>
        <v/>
      </c>
      <c r="F821" s="116" t="str">
        <f>IFERROR(+VLOOKUP(C821,[1]BASE!$H$4:$N$241,4,0),"")</f>
        <v/>
      </c>
      <c r="G821" s="114"/>
      <c r="H821" s="117" t="str">
        <f>+IFERROR(VLOOKUP(G821,[1]BASE!$AL$4:$AM$31,2,0),"")</f>
        <v/>
      </c>
      <c r="I821" s="116" t="str">
        <f>IFERROR(+VLOOKUP(C821,[1]BASE!$AC$4:$AD$176,2,0),"")</f>
        <v/>
      </c>
      <c r="J821" s="115"/>
      <c r="K821" s="114"/>
      <c r="L821" s="116" t="str">
        <f t="shared" si="104"/>
        <v/>
      </c>
      <c r="M821" s="114"/>
      <c r="N821" s="114"/>
      <c r="O821" s="114"/>
      <c r="P821" s="114"/>
      <c r="Q821" s="114"/>
      <c r="R821" s="114"/>
      <c r="S821" s="114"/>
      <c r="T821" s="114"/>
      <c r="U821" s="114"/>
      <c r="V821" s="115"/>
      <c r="W821" s="114"/>
      <c r="X821" s="116" t="str">
        <f t="shared" si="105"/>
        <v/>
      </c>
      <c r="Y821" s="114"/>
      <c r="Z821" s="119"/>
      <c r="AA821" s="120" t="str">
        <f t="shared" si="106"/>
        <v/>
      </c>
      <c r="AB821" s="114"/>
      <c r="AC821" s="116" t="str">
        <f>IFERROR(+VLOOKUP(Z821,[1]BASE!$Z$4:$AA$246,2,0),"")</f>
        <v/>
      </c>
      <c r="AD821" s="121"/>
      <c r="AE821" s="121"/>
      <c r="AF821" s="122">
        <f t="shared" si="107"/>
        <v>0</v>
      </c>
      <c r="AG821" s="123"/>
      <c r="AH821" s="124">
        <v>0</v>
      </c>
      <c r="AI821" s="124">
        <v>0</v>
      </c>
      <c r="AJ821" s="124">
        <v>0</v>
      </c>
      <c r="AK821" s="124">
        <v>0</v>
      </c>
      <c r="AL821" s="124">
        <v>0</v>
      </c>
      <c r="AM821" s="124">
        <v>0</v>
      </c>
      <c r="AN821" s="124">
        <v>0</v>
      </c>
      <c r="AO821" s="124">
        <v>0</v>
      </c>
      <c r="AP821" s="124">
        <v>0</v>
      </c>
      <c r="AQ821" s="124">
        <v>0</v>
      </c>
      <c r="AR821" s="124">
        <v>0</v>
      </c>
      <c r="AS821" s="124">
        <v>0</v>
      </c>
      <c r="AT821" s="125">
        <f t="shared" si="108"/>
        <v>0</v>
      </c>
      <c r="AU821" s="125">
        <f t="shared" si="109"/>
        <v>0</v>
      </c>
      <c r="AV821" s="125">
        <f t="shared" si="110"/>
        <v>0</v>
      </c>
      <c r="AW821" s="125">
        <f t="shared" si="111"/>
        <v>0</v>
      </c>
    </row>
    <row r="822" spans="1:49" s="126" customFormat="1" ht="97.15" customHeight="1" x14ac:dyDescent="0.25">
      <c r="A822" s="113"/>
      <c r="B822" s="114"/>
      <c r="C822" s="115"/>
      <c r="D822" s="116" t="str">
        <f>IFERROR(+VLOOKUP(C822,[1]BASE!$Q$4:$R$241,2,0),"")</f>
        <v/>
      </c>
      <c r="E822" s="116" t="str">
        <f>IFERROR(+VLOOKUP(C822,[1]BASE!$H$4:$N$241,3,0),"")</f>
        <v/>
      </c>
      <c r="F822" s="116" t="str">
        <f>IFERROR(+VLOOKUP(C822,[1]BASE!$H$4:$N$241,4,0),"")</f>
        <v/>
      </c>
      <c r="G822" s="114"/>
      <c r="H822" s="117" t="str">
        <f>+IFERROR(VLOOKUP(G822,[1]BASE!$AL$4:$AM$31,2,0),"")</f>
        <v/>
      </c>
      <c r="I822" s="116" t="str">
        <f>IFERROR(+VLOOKUP(C822,[1]BASE!$AC$4:$AD$176,2,0),"")</f>
        <v/>
      </c>
      <c r="J822" s="115"/>
      <c r="K822" s="114"/>
      <c r="L822" s="116" t="str">
        <f t="shared" si="104"/>
        <v/>
      </c>
      <c r="M822" s="114"/>
      <c r="N822" s="114"/>
      <c r="O822" s="114"/>
      <c r="P822" s="114"/>
      <c r="Q822" s="114"/>
      <c r="R822" s="114"/>
      <c r="S822" s="114"/>
      <c r="T822" s="114"/>
      <c r="U822" s="114"/>
      <c r="V822" s="115"/>
      <c r="W822" s="114"/>
      <c r="X822" s="116" t="str">
        <f t="shared" si="105"/>
        <v/>
      </c>
      <c r="Y822" s="114"/>
      <c r="Z822" s="119"/>
      <c r="AA822" s="120" t="str">
        <f t="shared" si="106"/>
        <v/>
      </c>
      <c r="AB822" s="114"/>
      <c r="AC822" s="116" t="str">
        <f>IFERROR(+VLOOKUP(Z822,[1]BASE!$Z$4:$AA$246,2,0),"")</f>
        <v/>
      </c>
      <c r="AD822" s="121"/>
      <c r="AE822" s="121"/>
      <c r="AF822" s="122">
        <f t="shared" si="107"/>
        <v>0</v>
      </c>
      <c r="AG822" s="123"/>
      <c r="AH822" s="124">
        <v>0</v>
      </c>
      <c r="AI822" s="124">
        <v>0</v>
      </c>
      <c r="AJ822" s="124">
        <v>0</v>
      </c>
      <c r="AK822" s="124">
        <v>0</v>
      </c>
      <c r="AL822" s="124">
        <v>0</v>
      </c>
      <c r="AM822" s="124">
        <v>0</v>
      </c>
      <c r="AN822" s="124">
        <v>0</v>
      </c>
      <c r="AO822" s="124">
        <v>0</v>
      </c>
      <c r="AP822" s="124">
        <v>0</v>
      </c>
      <c r="AQ822" s="124">
        <v>0</v>
      </c>
      <c r="AR822" s="124">
        <v>0</v>
      </c>
      <c r="AS822" s="124">
        <v>0</v>
      </c>
      <c r="AT822" s="125">
        <f t="shared" si="108"/>
        <v>0</v>
      </c>
      <c r="AU822" s="125">
        <f t="shared" si="109"/>
        <v>0</v>
      </c>
      <c r="AV822" s="125">
        <f t="shared" si="110"/>
        <v>0</v>
      </c>
      <c r="AW822" s="125">
        <f t="shared" si="111"/>
        <v>0</v>
      </c>
    </row>
    <row r="823" spans="1:49" s="126" customFormat="1" ht="97.15" customHeight="1" x14ac:dyDescent="0.25">
      <c r="A823" s="113"/>
      <c r="B823" s="114"/>
      <c r="C823" s="115"/>
      <c r="D823" s="116" t="str">
        <f>IFERROR(+VLOOKUP(C823,[1]BASE!$Q$4:$R$241,2,0),"")</f>
        <v/>
      </c>
      <c r="E823" s="116" t="str">
        <f>IFERROR(+VLOOKUP(C823,[1]BASE!$H$4:$N$241,3,0),"")</f>
        <v/>
      </c>
      <c r="F823" s="116" t="str">
        <f>IFERROR(+VLOOKUP(C823,[1]BASE!$H$4:$N$241,4,0),"")</f>
        <v/>
      </c>
      <c r="G823" s="114"/>
      <c r="H823" s="117" t="str">
        <f>+IFERROR(VLOOKUP(G823,[1]BASE!$AL$4:$AM$31,2,0),"")</f>
        <v/>
      </c>
      <c r="I823" s="116" t="str">
        <f>IFERROR(+VLOOKUP(C823,[1]BASE!$AC$4:$AD$176,2,0),"")</f>
        <v/>
      </c>
      <c r="J823" s="115"/>
      <c r="K823" s="114"/>
      <c r="L823" s="116" t="str">
        <f t="shared" si="104"/>
        <v/>
      </c>
      <c r="M823" s="114"/>
      <c r="N823" s="114"/>
      <c r="O823" s="114"/>
      <c r="P823" s="114"/>
      <c r="Q823" s="114"/>
      <c r="R823" s="114"/>
      <c r="S823" s="114"/>
      <c r="T823" s="114"/>
      <c r="U823" s="114"/>
      <c r="V823" s="115"/>
      <c r="W823" s="114"/>
      <c r="X823" s="116" t="str">
        <f t="shared" si="105"/>
        <v/>
      </c>
      <c r="Y823" s="114"/>
      <c r="Z823" s="119"/>
      <c r="AA823" s="120" t="str">
        <f t="shared" si="106"/>
        <v/>
      </c>
      <c r="AB823" s="114"/>
      <c r="AC823" s="116" t="str">
        <f>IFERROR(+VLOOKUP(Z823,[1]BASE!$Z$4:$AA$246,2,0),"")</f>
        <v/>
      </c>
      <c r="AD823" s="121"/>
      <c r="AE823" s="121"/>
      <c r="AF823" s="122">
        <f t="shared" si="107"/>
        <v>0</v>
      </c>
      <c r="AG823" s="123"/>
      <c r="AH823" s="124">
        <v>0</v>
      </c>
      <c r="AI823" s="124">
        <v>0</v>
      </c>
      <c r="AJ823" s="124">
        <v>0</v>
      </c>
      <c r="AK823" s="124">
        <v>0</v>
      </c>
      <c r="AL823" s="124">
        <v>0</v>
      </c>
      <c r="AM823" s="124">
        <v>0</v>
      </c>
      <c r="AN823" s="124">
        <v>0</v>
      </c>
      <c r="AO823" s="124">
        <v>0</v>
      </c>
      <c r="AP823" s="124">
        <v>0</v>
      </c>
      <c r="AQ823" s="124">
        <v>0</v>
      </c>
      <c r="AR823" s="124">
        <v>0</v>
      </c>
      <c r="AS823" s="124">
        <v>0</v>
      </c>
      <c r="AT823" s="125">
        <f t="shared" si="108"/>
        <v>0</v>
      </c>
      <c r="AU823" s="125">
        <f t="shared" si="109"/>
        <v>0</v>
      </c>
      <c r="AV823" s="125">
        <f t="shared" si="110"/>
        <v>0</v>
      </c>
      <c r="AW823" s="125">
        <f t="shared" si="111"/>
        <v>0</v>
      </c>
    </row>
    <row r="824" spans="1:49" s="126" customFormat="1" ht="97.15" customHeight="1" x14ac:dyDescent="0.25">
      <c r="A824" s="113"/>
      <c r="B824" s="114"/>
      <c r="C824" s="115"/>
      <c r="D824" s="116" t="str">
        <f>IFERROR(+VLOOKUP(C824,[1]BASE!$Q$4:$R$241,2,0),"")</f>
        <v/>
      </c>
      <c r="E824" s="116" t="str">
        <f>IFERROR(+VLOOKUP(C824,[1]BASE!$H$4:$N$241,3,0),"")</f>
        <v/>
      </c>
      <c r="F824" s="116" t="str">
        <f>IFERROR(+VLOOKUP(C824,[1]BASE!$H$4:$N$241,4,0),"")</f>
        <v/>
      </c>
      <c r="G824" s="114"/>
      <c r="H824" s="117" t="str">
        <f>+IFERROR(VLOOKUP(G824,[1]BASE!$AL$4:$AM$31,2,0),"")</f>
        <v/>
      </c>
      <c r="I824" s="116" t="str">
        <f>IFERROR(+VLOOKUP(C824,[1]BASE!$AC$4:$AD$176,2,0),"")</f>
        <v/>
      </c>
      <c r="J824" s="115"/>
      <c r="K824" s="114"/>
      <c r="L824" s="116" t="str">
        <f t="shared" si="104"/>
        <v/>
      </c>
      <c r="M824" s="114"/>
      <c r="N824" s="114"/>
      <c r="O824" s="114"/>
      <c r="P824" s="114"/>
      <c r="Q824" s="114"/>
      <c r="R824" s="114"/>
      <c r="S824" s="114"/>
      <c r="T824" s="114"/>
      <c r="U824" s="114"/>
      <c r="V824" s="115"/>
      <c r="W824" s="114"/>
      <c r="X824" s="116" t="str">
        <f t="shared" si="105"/>
        <v/>
      </c>
      <c r="Y824" s="114"/>
      <c r="Z824" s="119"/>
      <c r="AA824" s="120" t="str">
        <f t="shared" si="106"/>
        <v/>
      </c>
      <c r="AB824" s="114"/>
      <c r="AC824" s="116" t="str">
        <f>IFERROR(+VLOOKUP(Z824,[1]BASE!$Z$4:$AA$246,2,0),"")</f>
        <v/>
      </c>
      <c r="AD824" s="121"/>
      <c r="AE824" s="121"/>
      <c r="AF824" s="122">
        <f t="shared" si="107"/>
        <v>0</v>
      </c>
      <c r="AG824" s="123"/>
      <c r="AH824" s="124">
        <v>0</v>
      </c>
      <c r="AI824" s="124">
        <v>0</v>
      </c>
      <c r="AJ824" s="124">
        <v>0</v>
      </c>
      <c r="AK824" s="124">
        <v>0</v>
      </c>
      <c r="AL824" s="124">
        <v>0</v>
      </c>
      <c r="AM824" s="124">
        <v>0</v>
      </c>
      <c r="AN824" s="124">
        <v>0</v>
      </c>
      <c r="AO824" s="124">
        <v>0</v>
      </c>
      <c r="AP824" s="124">
        <v>0</v>
      </c>
      <c r="AQ824" s="124">
        <v>0</v>
      </c>
      <c r="AR824" s="124">
        <v>0</v>
      </c>
      <c r="AS824" s="124">
        <v>0</v>
      </c>
      <c r="AT824" s="125">
        <f t="shared" si="108"/>
        <v>0</v>
      </c>
      <c r="AU824" s="125">
        <f t="shared" si="109"/>
        <v>0</v>
      </c>
      <c r="AV824" s="125">
        <f t="shared" si="110"/>
        <v>0</v>
      </c>
      <c r="AW824" s="125">
        <f t="shared" si="111"/>
        <v>0</v>
      </c>
    </row>
    <row r="825" spans="1:49" s="126" customFormat="1" ht="97.15" customHeight="1" x14ac:dyDescent="0.25">
      <c r="A825" s="113"/>
      <c r="B825" s="114"/>
      <c r="C825" s="115"/>
      <c r="D825" s="116" t="str">
        <f>IFERROR(+VLOOKUP(C825,[1]BASE!$Q$4:$R$241,2,0),"")</f>
        <v/>
      </c>
      <c r="E825" s="116" t="str">
        <f>IFERROR(+VLOOKUP(C825,[1]BASE!$H$4:$N$241,3,0),"")</f>
        <v/>
      </c>
      <c r="F825" s="116" t="str">
        <f>IFERROR(+VLOOKUP(C825,[1]BASE!$H$4:$N$241,4,0),"")</f>
        <v/>
      </c>
      <c r="G825" s="114"/>
      <c r="H825" s="117" t="str">
        <f>+IFERROR(VLOOKUP(G825,[1]BASE!$AL$4:$AM$31,2,0),"")</f>
        <v/>
      </c>
      <c r="I825" s="116" t="str">
        <f>IFERROR(+VLOOKUP(C825,[1]BASE!$AC$4:$AD$176,2,0),"")</f>
        <v/>
      </c>
      <c r="J825" s="115"/>
      <c r="K825" s="114"/>
      <c r="L825" s="116" t="str">
        <f t="shared" si="104"/>
        <v/>
      </c>
      <c r="M825" s="114"/>
      <c r="N825" s="114"/>
      <c r="O825" s="114"/>
      <c r="P825" s="114"/>
      <c r="Q825" s="114"/>
      <c r="R825" s="114"/>
      <c r="S825" s="114"/>
      <c r="T825" s="114"/>
      <c r="U825" s="114"/>
      <c r="V825" s="115"/>
      <c r="W825" s="114"/>
      <c r="X825" s="116" t="str">
        <f t="shared" si="105"/>
        <v/>
      </c>
      <c r="Y825" s="114"/>
      <c r="Z825" s="119"/>
      <c r="AA825" s="120" t="str">
        <f t="shared" si="106"/>
        <v/>
      </c>
      <c r="AB825" s="114"/>
      <c r="AC825" s="116" t="str">
        <f>IFERROR(+VLOOKUP(Z825,[1]BASE!$Z$4:$AA$246,2,0),"")</f>
        <v/>
      </c>
      <c r="AD825" s="121"/>
      <c r="AE825" s="121"/>
      <c r="AF825" s="122">
        <f t="shared" si="107"/>
        <v>0</v>
      </c>
      <c r="AG825" s="123"/>
      <c r="AH825" s="124">
        <v>0</v>
      </c>
      <c r="AI825" s="124">
        <v>0</v>
      </c>
      <c r="AJ825" s="124">
        <v>0</v>
      </c>
      <c r="AK825" s="124">
        <v>0</v>
      </c>
      <c r="AL825" s="124">
        <v>0</v>
      </c>
      <c r="AM825" s="124">
        <v>0</v>
      </c>
      <c r="AN825" s="124">
        <v>0</v>
      </c>
      <c r="AO825" s="124">
        <v>0</v>
      </c>
      <c r="AP825" s="124">
        <v>0</v>
      </c>
      <c r="AQ825" s="124">
        <v>0</v>
      </c>
      <c r="AR825" s="124">
        <v>0</v>
      </c>
      <c r="AS825" s="124">
        <v>0</v>
      </c>
      <c r="AT825" s="125">
        <f t="shared" si="108"/>
        <v>0</v>
      </c>
      <c r="AU825" s="125">
        <f t="shared" si="109"/>
        <v>0</v>
      </c>
      <c r="AV825" s="125">
        <f t="shared" si="110"/>
        <v>0</v>
      </c>
      <c r="AW825" s="125">
        <f t="shared" si="111"/>
        <v>0</v>
      </c>
    </row>
    <row r="826" spans="1:49" s="126" customFormat="1" ht="97.15" customHeight="1" x14ac:dyDescent="0.25">
      <c r="A826" s="113"/>
      <c r="B826" s="114"/>
      <c r="C826" s="115"/>
      <c r="D826" s="116" t="str">
        <f>IFERROR(+VLOOKUP(C826,[1]BASE!$Q$4:$R$241,2,0),"")</f>
        <v/>
      </c>
      <c r="E826" s="116" t="str">
        <f>IFERROR(+VLOOKUP(C826,[1]BASE!$H$4:$N$241,3,0),"")</f>
        <v/>
      </c>
      <c r="F826" s="116" t="str">
        <f>IFERROR(+VLOOKUP(C826,[1]BASE!$H$4:$N$241,4,0),"")</f>
        <v/>
      </c>
      <c r="G826" s="114"/>
      <c r="H826" s="117" t="str">
        <f>+IFERROR(VLOOKUP(G826,[1]BASE!$AL$4:$AM$31,2,0),"")</f>
        <v/>
      </c>
      <c r="I826" s="116" t="str">
        <f>IFERROR(+VLOOKUP(C826,[1]BASE!$AC$4:$AD$176,2,0),"")</f>
        <v/>
      </c>
      <c r="J826" s="115"/>
      <c r="K826" s="114"/>
      <c r="L826" s="116" t="str">
        <f t="shared" si="104"/>
        <v/>
      </c>
      <c r="M826" s="114"/>
      <c r="N826" s="114"/>
      <c r="O826" s="114"/>
      <c r="P826" s="114"/>
      <c r="Q826" s="114"/>
      <c r="R826" s="114"/>
      <c r="S826" s="114"/>
      <c r="T826" s="114"/>
      <c r="U826" s="114"/>
      <c r="V826" s="115"/>
      <c r="W826" s="114"/>
      <c r="X826" s="116" t="str">
        <f t="shared" si="105"/>
        <v/>
      </c>
      <c r="Y826" s="114"/>
      <c r="Z826" s="119"/>
      <c r="AA826" s="120" t="str">
        <f t="shared" si="106"/>
        <v/>
      </c>
      <c r="AB826" s="114"/>
      <c r="AC826" s="116" t="str">
        <f>IFERROR(+VLOOKUP(Z826,[1]BASE!$Z$4:$AA$246,2,0),"")</f>
        <v/>
      </c>
      <c r="AD826" s="121"/>
      <c r="AE826" s="121"/>
      <c r="AF826" s="122">
        <f t="shared" si="107"/>
        <v>0</v>
      </c>
      <c r="AG826" s="123"/>
      <c r="AH826" s="124">
        <v>0</v>
      </c>
      <c r="AI826" s="124">
        <v>0</v>
      </c>
      <c r="AJ826" s="124">
        <v>0</v>
      </c>
      <c r="AK826" s="124">
        <v>0</v>
      </c>
      <c r="AL826" s="124">
        <v>0</v>
      </c>
      <c r="AM826" s="124">
        <v>0</v>
      </c>
      <c r="AN826" s="124">
        <v>0</v>
      </c>
      <c r="AO826" s="124">
        <v>0</v>
      </c>
      <c r="AP826" s="124">
        <v>0</v>
      </c>
      <c r="AQ826" s="124">
        <v>0</v>
      </c>
      <c r="AR826" s="124">
        <v>0</v>
      </c>
      <c r="AS826" s="124">
        <v>0</v>
      </c>
      <c r="AT826" s="125">
        <f t="shared" si="108"/>
        <v>0</v>
      </c>
      <c r="AU826" s="125">
        <f t="shared" si="109"/>
        <v>0</v>
      </c>
      <c r="AV826" s="125">
        <f t="shared" si="110"/>
        <v>0</v>
      </c>
      <c r="AW826" s="125">
        <f t="shared" si="111"/>
        <v>0</v>
      </c>
    </row>
    <row r="827" spans="1:49" s="126" customFormat="1" ht="97.15" customHeight="1" x14ac:dyDescent="0.25">
      <c r="A827" s="113"/>
      <c r="B827" s="114"/>
      <c r="C827" s="115"/>
      <c r="D827" s="116" t="str">
        <f>IFERROR(+VLOOKUP(C827,[1]BASE!$Q$4:$R$241,2,0),"")</f>
        <v/>
      </c>
      <c r="E827" s="116" t="str">
        <f>IFERROR(+VLOOKUP(C827,[1]BASE!$H$4:$N$241,3,0),"")</f>
        <v/>
      </c>
      <c r="F827" s="116" t="str">
        <f>IFERROR(+VLOOKUP(C827,[1]BASE!$H$4:$N$241,4,0),"")</f>
        <v/>
      </c>
      <c r="G827" s="114"/>
      <c r="H827" s="117" t="str">
        <f>+IFERROR(VLOOKUP(G827,[1]BASE!$AL$4:$AM$31,2,0),"")</f>
        <v/>
      </c>
      <c r="I827" s="116" t="str">
        <f>IFERROR(+VLOOKUP(C827,[1]BASE!$AC$4:$AD$176,2,0),"")</f>
        <v/>
      </c>
      <c r="J827" s="115"/>
      <c r="K827" s="114"/>
      <c r="L827" s="116" t="str">
        <f t="shared" si="104"/>
        <v/>
      </c>
      <c r="M827" s="114"/>
      <c r="N827" s="114"/>
      <c r="O827" s="114"/>
      <c r="P827" s="114"/>
      <c r="Q827" s="114"/>
      <c r="R827" s="114"/>
      <c r="S827" s="114"/>
      <c r="T827" s="114"/>
      <c r="U827" s="114"/>
      <c r="V827" s="115"/>
      <c r="W827" s="114"/>
      <c r="X827" s="116" t="str">
        <f t="shared" si="105"/>
        <v/>
      </c>
      <c r="Y827" s="114"/>
      <c r="Z827" s="119"/>
      <c r="AA827" s="120" t="str">
        <f t="shared" si="106"/>
        <v/>
      </c>
      <c r="AB827" s="114"/>
      <c r="AC827" s="116" t="str">
        <f>IFERROR(+VLOOKUP(Z827,[1]BASE!$Z$4:$AA$246,2,0),"")</f>
        <v/>
      </c>
      <c r="AD827" s="121"/>
      <c r="AE827" s="121"/>
      <c r="AF827" s="122">
        <f t="shared" si="107"/>
        <v>0</v>
      </c>
      <c r="AG827" s="123"/>
      <c r="AH827" s="124">
        <v>0</v>
      </c>
      <c r="AI827" s="124">
        <v>0</v>
      </c>
      <c r="AJ827" s="124">
        <v>0</v>
      </c>
      <c r="AK827" s="124">
        <v>0</v>
      </c>
      <c r="AL827" s="124">
        <v>0</v>
      </c>
      <c r="AM827" s="124">
        <v>0</v>
      </c>
      <c r="AN827" s="124">
        <v>0</v>
      </c>
      <c r="AO827" s="124">
        <v>0</v>
      </c>
      <c r="AP827" s="124">
        <v>0</v>
      </c>
      <c r="AQ827" s="124">
        <v>0</v>
      </c>
      <c r="AR827" s="124">
        <v>0</v>
      </c>
      <c r="AS827" s="124">
        <v>0</v>
      </c>
      <c r="AT827" s="125">
        <f t="shared" si="108"/>
        <v>0</v>
      </c>
      <c r="AU827" s="125">
        <f t="shared" si="109"/>
        <v>0</v>
      </c>
      <c r="AV827" s="125">
        <f t="shared" si="110"/>
        <v>0</v>
      </c>
      <c r="AW827" s="125">
        <f t="shared" si="111"/>
        <v>0</v>
      </c>
    </row>
    <row r="828" spans="1:49" s="126" customFormat="1" ht="97.15" customHeight="1" x14ac:dyDescent="0.25">
      <c r="A828" s="113"/>
      <c r="B828" s="114"/>
      <c r="C828" s="115"/>
      <c r="D828" s="116" t="str">
        <f>IFERROR(+VLOOKUP(C828,[1]BASE!$Q$4:$R$241,2,0),"")</f>
        <v/>
      </c>
      <c r="E828" s="116" t="str">
        <f>IFERROR(+VLOOKUP(C828,[1]BASE!$H$4:$N$241,3,0),"")</f>
        <v/>
      </c>
      <c r="F828" s="116" t="str">
        <f>IFERROR(+VLOOKUP(C828,[1]BASE!$H$4:$N$241,4,0),"")</f>
        <v/>
      </c>
      <c r="G828" s="114"/>
      <c r="H828" s="117" t="str">
        <f>+IFERROR(VLOOKUP(G828,[1]BASE!$AL$4:$AM$31,2,0),"")</f>
        <v/>
      </c>
      <c r="I828" s="116" t="str">
        <f>IFERROR(+VLOOKUP(C828,[1]BASE!$AC$4:$AD$176,2,0),"")</f>
        <v/>
      </c>
      <c r="J828" s="115"/>
      <c r="K828" s="114"/>
      <c r="L828" s="116" t="str">
        <f t="shared" si="104"/>
        <v/>
      </c>
      <c r="M828" s="114"/>
      <c r="N828" s="114"/>
      <c r="O828" s="114"/>
      <c r="P828" s="114"/>
      <c r="Q828" s="114"/>
      <c r="R828" s="114"/>
      <c r="S828" s="114"/>
      <c r="T828" s="114"/>
      <c r="U828" s="114"/>
      <c r="V828" s="115"/>
      <c r="W828" s="114"/>
      <c r="X828" s="116" t="str">
        <f t="shared" si="105"/>
        <v/>
      </c>
      <c r="Y828" s="114"/>
      <c r="Z828" s="119"/>
      <c r="AA828" s="120" t="str">
        <f t="shared" si="106"/>
        <v/>
      </c>
      <c r="AB828" s="114"/>
      <c r="AC828" s="116" t="str">
        <f>IFERROR(+VLOOKUP(Z828,[1]BASE!$Z$4:$AA$246,2,0),"")</f>
        <v/>
      </c>
      <c r="AD828" s="121"/>
      <c r="AE828" s="121"/>
      <c r="AF828" s="122">
        <f t="shared" si="107"/>
        <v>0</v>
      </c>
      <c r="AG828" s="123"/>
      <c r="AH828" s="124">
        <v>0</v>
      </c>
      <c r="AI828" s="124">
        <v>0</v>
      </c>
      <c r="AJ828" s="124">
        <v>0</v>
      </c>
      <c r="AK828" s="124">
        <v>0</v>
      </c>
      <c r="AL828" s="124">
        <v>0</v>
      </c>
      <c r="AM828" s="124">
        <v>0</v>
      </c>
      <c r="AN828" s="124">
        <v>0</v>
      </c>
      <c r="AO828" s="124">
        <v>0</v>
      </c>
      <c r="AP828" s="124">
        <v>0</v>
      </c>
      <c r="AQ828" s="124">
        <v>0</v>
      </c>
      <c r="AR828" s="124">
        <v>0</v>
      </c>
      <c r="AS828" s="124">
        <v>0</v>
      </c>
      <c r="AT828" s="125">
        <f t="shared" si="108"/>
        <v>0</v>
      </c>
      <c r="AU828" s="125">
        <f t="shared" si="109"/>
        <v>0</v>
      </c>
      <c r="AV828" s="125">
        <f t="shared" si="110"/>
        <v>0</v>
      </c>
      <c r="AW828" s="125">
        <f t="shared" si="111"/>
        <v>0</v>
      </c>
    </row>
    <row r="829" spans="1:49" s="126" customFormat="1" ht="97.15" customHeight="1" x14ac:dyDescent="0.25">
      <c r="A829" s="113"/>
      <c r="B829" s="114"/>
      <c r="C829" s="115"/>
      <c r="D829" s="116" t="str">
        <f>IFERROR(+VLOOKUP(C829,[1]BASE!$Q$4:$R$241,2,0),"")</f>
        <v/>
      </c>
      <c r="E829" s="116" t="str">
        <f>IFERROR(+VLOOKUP(C829,[1]BASE!$H$4:$N$241,3,0),"")</f>
        <v/>
      </c>
      <c r="F829" s="116" t="str">
        <f>IFERROR(+VLOOKUP(C829,[1]BASE!$H$4:$N$241,4,0),"")</f>
        <v/>
      </c>
      <c r="G829" s="114"/>
      <c r="H829" s="117" t="str">
        <f>+IFERROR(VLOOKUP(G829,[1]BASE!$AL$4:$AM$31,2,0),"")</f>
        <v/>
      </c>
      <c r="I829" s="116" t="str">
        <f>IFERROR(+VLOOKUP(C829,[1]BASE!$AC$4:$AD$176,2,0),"")</f>
        <v/>
      </c>
      <c r="J829" s="115"/>
      <c r="K829" s="114"/>
      <c r="L829" s="116" t="str">
        <f t="shared" si="104"/>
        <v/>
      </c>
      <c r="M829" s="114"/>
      <c r="N829" s="114"/>
      <c r="O829" s="114"/>
      <c r="P829" s="114"/>
      <c r="Q829" s="114"/>
      <c r="R829" s="114"/>
      <c r="S829" s="114"/>
      <c r="T829" s="114"/>
      <c r="U829" s="114"/>
      <c r="V829" s="115"/>
      <c r="W829" s="114"/>
      <c r="X829" s="116" t="str">
        <f t="shared" si="105"/>
        <v/>
      </c>
      <c r="Y829" s="114"/>
      <c r="Z829" s="119"/>
      <c r="AA829" s="120" t="str">
        <f t="shared" si="106"/>
        <v/>
      </c>
      <c r="AB829" s="114"/>
      <c r="AC829" s="116" t="str">
        <f>IFERROR(+VLOOKUP(Z829,[1]BASE!$Z$4:$AA$246,2,0),"")</f>
        <v/>
      </c>
      <c r="AD829" s="121"/>
      <c r="AE829" s="121"/>
      <c r="AF829" s="122">
        <f t="shared" si="107"/>
        <v>0</v>
      </c>
      <c r="AG829" s="123"/>
      <c r="AH829" s="124">
        <v>0</v>
      </c>
      <c r="AI829" s="124">
        <v>0</v>
      </c>
      <c r="AJ829" s="124">
        <v>0</v>
      </c>
      <c r="AK829" s="124">
        <v>0</v>
      </c>
      <c r="AL829" s="124">
        <v>0</v>
      </c>
      <c r="AM829" s="124">
        <v>0</v>
      </c>
      <c r="AN829" s="124">
        <v>0</v>
      </c>
      <c r="AO829" s="124">
        <v>0</v>
      </c>
      <c r="AP829" s="124">
        <v>0</v>
      </c>
      <c r="AQ829" s="124">
        <v>0</v>
      </c>
      <c r="AR829" s="124">
        <v>0</v>
      </c>
      <c r="AS829" s="124">
        <v>0</v>
      </c>
      <c r="AT829" s="125">
        <f t="shared" si="108"/>
        <v>0</v>
      </c>
      <c r="AU829" s="125">
        <f t="shared" si="109"/>
        <v>0</v>
      </c>
      <c r="AV829" s="125">
        <f t="shared" si="110"/>
        <v>0</v>
      </c>
      <c r="AW829" s="125">
        <f t="shared" si="111"/>
        <v>0</v>
      </c>
    </row>
    <row r="830" spans="1:49" s="126" customFormat="1" ht="97.15" customHeight="1" x14ac:dyDescent="0.25">
      <c r="A830" s="113"/>
      <c r="B830" s="114"/>
      <c r="C830" s="115"/>
      <c r="D830" s="116" t="str">
        <f>IFERROR(+VLOOKUP(C830,[1]BASE!$Q$4:$R$241,2,0),"")</f>
        <v/>
      </c>
      <c r="E830" s="116" t="str">
        <f>IFERROR(+VLOOKUP(C830,[1]BASE!$H$4:$N$241,3,0),"")</f>
        <v/>
      </c>
      <c r="F830" s="116" t="str">
        <f>IFERROR(+VLOOKUP(C830,[1]BASE!$H$4:$N$241,4,0),"")</f>
        <v/>
      </c>
      <c r="G830" s="114"/>
      <c r="H830" s="117" t="str">
        <f>+IFERROR(VLOOKUP(G830,[1]BASE!$AL$4:$AM$31,2,0),"")</f>
        <v/>
      </c>
      <c r="I830" s="116" t="str">
        <f>IFERROR(+VLOOKUP(C830,[1]BASE!$AC$4:$AD$176,2,0),"")</f>
        <v/>
      </c>
      <c r="J830" s="115"/>
      <c r="K830" s="114"/>
      <c r="L830" s="116" t="str">
        <f t="shared" si="104"/>
        <v/>
      </c>
      <c r="M830" s="114"/>
      <c r="N830" s="114"/>
      <c r="O830" s="114"/>
      <c r="P830" s="114"/>
      <c r="Q830" s="114"/>
      <c r="R830" s="114"/>
      <c r="S830" s="114"/>
      <c r="T830" s="114"/>
      <c r="U830" s="114"/>
      <c r="V830" s="115"/>
      <c r="W830" s="114"/>
      <c r="X830" s="116" t="str">
        <f t="shared" si="105"/>
        <v/>
      </c>
      <c r="Y830" s="114"/>
      <c r="Z830" s="119"/>
      <c r="AA830" s="120" t="str">
        <f t="shared" si="106"/>
        <v/>
      </c>
      <c r="AB830" s="114"/>
      <c r="AC830" s="116" t="str">
        <f>IFERROR(+VLOOKUP(Z830,[1]BASE!$Z$4:$AA$246,2,0),"")</f>
        <v/>
      </c>
      <c r="AD830" s="121"/>
      <c r="AE830" s="121"/>
      <c r="AF830" s="122">
        <f t="shared" si="107"/>
        <v>0</v>
      </c>
      <c r="AG830" s="123"/>
      <c r="AH830" s="124">
        <v>0</v>
      </c>
      <c r="AI830" s="124">
        <v>0</v>
      </c>
      <c r="AJ830" s="124">
        <v>0</v>
      </c>
      <c r="AK830" s="124">
        <v>0</v>
      </c>
      <c r="AL830" s="124">
        <v>0</v>
      </c>
      <c r="AM830" s="124">
        <v>0</v>
      </c>
      <c r="AN830" s="124">
        <v>0</v>
      </c>
      <c r="AO830" s="124">
        <v>0</v>
      </c>
      <c r="AP830" s="124">
        <v>0</v>
      </c>
      <c r="AQ830" s="124">
        <v>0</v>
      </c>
      <c r="AR830" s="124">
        <v>0</v>
      </c>
      <c r="AS830" s="124">
        <v>0</v>
      </c>
      <c r="AT830" s="125">
        <f t="shared" si="108"/>
        <v>0</v>
      </c>
      <c r="AU830" s="125">
        <f t="shared" si="109"/>
        <v>0</v>
      </c>
      <c r="AV830" s="125">
        <f t="shared" si="110"/>
        <v>0</v>
      </c>
      <c r="AW830" s="125">
        <f t="shared" si="111"/>
        <v>0</v>
      </c>
    </row>
    <row r="831" spans="1:49" s="126" customFormat="1" ht="97.15" customHeight="1" x14ac:dyDescent="0.25">
      <c r="A831" s="113"/>
      <c r="B831" s="114"/>
      <c r="C831" s="115"/>
      <c r="D831" s="116" t="str">
        <f>IFERROR(+VLOOKUP(C831,[1]BASE!$Q$4:$R$241,2,0),"")</f>
        <v/>
      </c>
      <c r="E831" s="116" t="str">
        <f>IFERROR(+VLOOKUP(C831,[1]BASE!$H$4:$N$241,3,0),"")</f>
        <v/>
      </c>
      <c r="F831" s="116" t="str">
        <f>IFERROR(+VLOOKUP(C831,[1]BASE!$H$4:$N$241,4,0),"")</f>
        <v/>
      </c>
      <c r="G831" s="114"/>
      <c r="H831" s="117" t="str">
        <f>+IFERROR(VLOOKUP(G831,[1]BASE!$AL$4:$AM$31,2,0),"")</f>
        <v/>
      </c>
      <c r="I831" s="116" t="str">
        <f>IFERROR(+VLOOKUP(C831,[1]BASE!$AC$4:$AD$176,2,0),"")</f>
        <v/>
      </c>
      <c r="J831" s="115"/>
      <c r="K831" s="114"/>
      <c r="L831" s="116" t="str">
        <f t="shared" si="104"/>
        <v/>
      </c>
      <c r="M831" s="114"/>
      <c r="N831" s="114"/>
      <c r="O831" s="114"/>
      <c r="P831" s="114"/>
      <c r="Q831" s="114"/>
      <c r="R831" s="114"/>
      <c r="S831" s="114"/>
      <c r="T831" s="114"/>
      <c r="U831" s="114"/>
      <c r="V831" s="115"/>
      <c r="W831" s="114"/>
      <c r="X831" s="116" t="str">
        <f t="shared" si="105"/>
        <v/>
      </c>
      <c r="Y831" s="114"/>
      <c r="Z831" s="119"/>
      <c r="AA831" s="120" t="str">
        <f t="shared" si="106"/>
        <v/>
      </c>
      <c r="AB831" s="114"/>
      <c r="AC831" s="116" t="str">
        <f>IFERROR(+VLOOKUP(Z831,[1]BASE!$Z$4:$AA$246,2,0),"")</f>
        <v/>
      </c>
      <c r="AD831" s="121"/>
      <c r="AE831" s="121"/>
      <c r="AF831" s="122">
        <f t="shared" si="107"/>
        <v>0</v>
      </c>
      <c r="AG831" s="123"/>
      <c r="AH831" s="124">
        <v>0</v>
      </c>
      <c r="AI831" s="124">
        <v>0</v>
      </c>
      <c r="AJ831" s="124">
        <v>0</v>
      </c>
      <c r="AK831" s="124">
        <v>0</v>
      </c>
      <c r="AL831" s="124">
        <v>0</v>
      </c>
      <c r="AM831" s="124">
        <v>0</v>
      </c>
      <c r="AN831" s="124">
        <v>0</v>
      </c>
      <c r="AO831" s="124">
        <v>0</v>
      </c>
      <c r="AP831" s="124">
        <v>0</v>
      </c>
      <c r="AQ831" s="124">
        <v>0</v>
      </c>
      <c r="AR831" s="124">
        <v>0</v>
      </c>
      <c r="AS831" s="124">
        <v>0</v>
      </c>
      <c r="AT831" s="125">
        <f t="shared" si="108"/>
        <v>0</v>
      </c>
      <c r="AU831" s="125">
        <f t="shared" si="109"/>
        <v>0</v>
      </c>
      <c r="AV831" s="125">
        <f t="shared" si="110"/>
        <v>0</v>
      </c>
      <c r="AW831" s="125">
        <f t="shared" si="111"/>
        <v>0</v>
      </c>
    </row>
    <row r="832" spans="1:49" s="126" customFormat="1" ht="97.15" customHeight="1" x14ac:dyDescent="0.25">
      <c r="A832" s="113"/>
      <c r="B832" s="114"/>
      <c r="C832" s="115"/>
      <c r="D832" s="116" t="str">
        <f>IFERROR(+VLOOKUP(C832,[1]BASE!$Q$4:$R$241,2,0),"")</f>
        <v/>
      </c>
      <c r="E832" s="116" t="str">
        <f>IFERROR(+VLOOKUP(C832,[1]BASE!$H$4:$N$241,3,0),"")</f>
        <v/>
      </c>
      <c r="F832" s="116" t="str">
        <f>IFERROR(+VLOOKUP(C832,[1]BASE!$H$4:$N$241,4,0),"")</f>
        <v/>
      </c>
      <c r="G832" s="114"/>
      <c r="H832" s="117" t="str">
        <f>+IFERROR(VLOOKUP(G832,[1]BASE!$AL$4:$AM$31,2,0),"")</f>
        <v/>
      </c>
      <c r="I832" s="116" t="str">
        <f>IFERROR(+VLOOKUP(C832,[1]BASE!$AC$4:$AD$176,2,0),"")</f>
        <v/>
      </c>
      <c r="J832" s="115"/>
      <c r="K832" s="114"/>
      <c r="L832" s="116" t="str">
        <f t="shared" si="104"/>
        <v/>
      </c>
      <c r="M832" s="114"/>
      <c r="N832" s="114"/>
      <c r="O832" s="114"/>
      <c r="P832" s="114"/>
      <c r="Q832" s="114"/>
      <c r="R832" s="114"/>
      <c r="S832" s="114"/>
      <c r="T832" s="114"/>
      <c r="U832" s="114"/>
      <c r="V832" s="115"/>
      <c r="W832" s="114"/>
      <c r="X832" s="116" t="str">
        <f t="shared" si="105"/>
        <v/>
      </c>
      <c r="Y832" s="114"/>
      <c r="Z832" s="119"/>
      <c r="AA832" s="120" t="str">
        <f t="shared" si="106"/>
        <v/>
      </c>
      <c r="AB832" s="114"/>
      <c r="AC832" s="116" t="str">
        <f>IFERROR(+VLOOKUP(Z832,[1]BASE!$Z$4:$AA$246,2,0),"")</f>
        <v/>
      </c>
      <c r="AD832" s="121"/>
      <c r="AE832" s="121"/>
      <c r="AF832" s="122">
        <f t="shared" si="107"/>
        <v>0</v>
      </c>
      <c r="AG832" s="123"/>
      <c r="AH832" s="124">
        <v>0</v>
      </c>
      <c r="AI832" s="124">
        <v>0</v>
      </c>
      <c r="AJ832" s="124">
        <v>0</v>
      </c>
      <c r="AK832" s="124">
        <v>0</v>
      </c>
      <c r="AL832" s="124">
        <v>0</v>
      </c>
      <c r="AM832" s="124">
        <v>0</v>
      </c>
      <c r="AN832" s="124">
        <v>0</v>
      </c>
      <c r="AO832" s="124">
        <v>0</v>
      </c>
      <c r="AP832" s="124">
        <v>0</v>
      </c>
      <c r="AQ832" s="124">
        <v>0</v>
      </c>
      <c r="AR832" s="124">
        <v>0</v>
      </c>
      <c r="AS832" s="124">
        <v>0</v>
      </c>
      <c r="AT832" s="125">
        <f t="shared" si="108"/>
        <v>0</v>
      </c>
      <c r="AU832" s="125">
        <f t="shared" si="109"/>
        <v>0</v>
      </c>
      <c r="AV832" s="125">
        <f t="shared" si="110"/>
        <v>0</v>
      </c>
      <c r="AW832" s="125">
        <f t="shared" si="111"/>
        <v>0</v>
      </c>
    </row>
    <row r="833" spans="1:49" s="126" customFormat="1" ht="97.15" customHeight="1" x14ac:dyDescent="0.25">
      <c r="A833" s="113"/>
      <c r="B833" s="114"/>
      <c r="C833" s="115"/>
      <c r="D833" s="116" t="str">
        <f>IFERROR(+VLOOKUP(C833,[1]BASE!$Q$4:$R$241,2,0),"")</f>
        <v/>
      </c>
      <c r="E833" s="116" t="str">
        <f>IFERROR(+VLOOKUP(C833,[1]BASE!$H$4:$N$241,3,0),"")</f>
        <v/>
      </c>
      <c r="F833" s="116" t="str">
        <f>IFERROR(+VLOOKUP(C833,[1]BASE!$H$4:$N$241,4,0),"")</f>
        <v/>
      </c>
      <c r="G833" s="114"/>
      <c r="H833" s="117" t="str">
        <f>+IFERROR(VLOOKUP(G833,[1]BASE!$AL$4:$AM$31,2,0),"")</f>
        <v/>
      </c>
      <c r="I833" s="116" t="str">
        <f>IFERROR(+VLOOKUP(C833,[1]BASE!$AC$4:$AD$176,2,0),"")</f>
        <v/>
      </c>
      <c r="J833" s="115"/>
      <c r="K833" s="114"/>
      <c r="L833" s="116" t="str">
        <f t="shared" si="104"/>
        <v/>
      </c>
      <c r="M833" s="114"/>
      <c r="N833" s="114"/>
      <c r="O833" s="114"/>
      <c r="P833" s="114"/>
      <c r="Q833" s="114"/>
      <c r="R833" s="114"/>
      <c r="S833" s="114"/>
      <c r="T833" s="114"/>
      <c r="U833" s="114"/>
      <c r="V833" s="115"/>
      <c r="W833" s="114"/>
      <c r="X833" s="116" t="str">
        <f t="shared" si="105"/>
        <v/>
      </c>
      <c r="Y833" s="114"/>
      <c r="Z833" s="119"/>
      <c r="AA833" s="120" t="str">
        <f t="shared" si="106"/>
        <v/>
      </c>
      <c r="AB833" s="114"/>
      <c r="AC833" s="116" t="str">
        <f>IFERROR(+VLOOKUP(Z833,[1]BASE!$Z$4:$AA$246,2,0),"")</f>
        <v/>
      </c>
      <c r="AD833" s="121"/>
      <c r="AE833" s="121"/>
      <c r="AF833" s="122">
        <f t="shared" si="107"/>
        <v>0</v>
      </c>
      <c r="AG833" s="123"/>
      <c r="AH833" s="124">
        <v>0</v>
      </c>
      <c r="AI833" s="124">
        <v>0</v>
      </c>
      <c r="AJ833" s="124">
        <v>0</v>
      </c>
      <c r="AK833" s="124">
        <v>0</v>
      </c>
      <c r="AL833" s="124">
        <v>0</v>
      </c>
      <c r="AM833" s="124">
        <v>0</v>
      </c>
      <c r="AN833" s="124">
        <v>0</v>
      </c>
      <c r="AO833" s="124">
        <v>0</v>
      </c>
      <c r="AP833" s="124">
        <v>0</v>
      </c>
      <c r="AQ833" s="124">
        <v>0</v>
      </c>
      <c r="AR833" s="124">
        <v>0</v>
      </c>
      <c r="AS833" s="124">
        <v>0</v>
      </c>
      <c r="AT833" s="125">
        <f t="shared" si="108"/>
        <v>0</v>
      </c>
      <c r="AU833" s="125">
        <f t="shared" si="109"/>
        <v>0</v>
      </c>
      <c r="AV833" s="125">
        <f t="shared" si="110"/>
        <v>0</v>
      </c>
      <c r="AW833" s="125">
        <f t="shared" si="111"/>
        <v>0</v>
      </c>
    </row>
    <row r="834" spans="1:49" s="126" customFormat="1" ht="97.15" customHeight="1" x14ac:dyDescent="0.25">
      <c r="A834" s="113"/>
      <c r="B834" s="114"/>
      <c r="C834" s="115"/>
      <c r="D834" s="116" t="str">
        <f>IFERROR(+VLOOKUP(C834,[1]BASE!$Q$4:$R$241,2,0),"")</f>
        <v/>
      </c>
      <c r="E834" s="116" t="str">
        <f>IFERROR(+VLOOKUP(C834,[1]BASE!$H$4:$N$241,3,0),"")</f>
        <v/>
      </c>
      <c r="F834" s="116" t="str">
        <f>IFERROR(+VLOOKUP(C834,[1]BASE!$H$4:$N$241,4,0),"")</f>
        <v/>
      </c>
      <c r="G834" s="114"/>
      <c r="H834" s="117" t="str">
        <f>+IFERROR(VLOOKUP(G834,[1]BASE!$AL$4:$AM$31,2,0),"")</f>
        <v/>
      </c>
      <c r="I834" s="116" t="str">
        <f>IFERROR(+VLOOKUP(C834,[1]BASE!$AC$4:$AD$176,2,0),"")</f>
        <v/>
      </c>
      <c r="J834" s="115"/>
      <c r="K834" s="114"/>
      <c r="L834" s="116" t="str">
        <f t="shared" si="104"/>
        <v/>
      </c>
      <c r="M834" s="114"/>
      <c r="N834" s="114"/>
      <c r="O834" s="114"/>
      <c r="P834" s="114"/>
      <c r="Q834" s="114"/>
      <c r="R834" s="114"/>
      <c r="S834" s="114"/>
      <c r="T834" s="114"/>
      <c r="U834" s="114"/>
      <c r="V834" s="115"/>
      <c r="W834" s="114"/>
      <c r="X834" s="116" t="str">
        <f t="shared" si="105"/>
        <v/>
      </c>
      <c r="Y834" s="114"/>
      <c r="Z834" s="119"/>
      <c r="AA834" s="120" t="str">
        <f t="shared" si="106"/>
        <v/>
      </c>
      <c r="AB834" s="114"/>
      <c r="AC834" s="116" t="str">
        <f>IFERROR(+VLOOKUP(Z834,[1]BASE!$Z$4:$AA$246,2,0),"")</f>
        <v/>
      </c>
      <c r="AD834" s="121"/>
      <c r="AE834" s="121"/>
      <c r="AF834" s="122">
        <f t="shared" si="107"/>
        <v>0</v>
      </c>
      <c r="AG834" s="123"/>
      <c r="AH834" s="124">
        <v>0</v>
      </c>
      <c r="AI834" s="124">
        <v>0</v>
      </c>
      <c r="AJ834" s="124">
        <v>0</v>
      </c>
      <c r="AK834" s="124">
        <v>0</v>
      </c>
      <c r="AL834" s="124">
        <v>0</v>
      </c>
      <c r="AM834" s="124">
        <v>0</v>
      </c>
      <c r="AN834" s="124">
        <v>0</v>
      </c>
      <c r="AO834" s="124">
        <v>0</v>
      </c>
      <c r="AP834" s="124">
        <v>0</v>
      </c>
      <c r="AQ834" s="124">
        <v>0</v>
      </c>
      <c r="AR834" s="124">
        <v>0</v>
      </c>
      <c r="AS834" s="124">
        <v>0</v>
      </c>
      <c r="AT834" s="125">
        <f t="shared" si="108"/>
        <v>0</v>
      </c>
      <c r="AU834" s="125">
        <f t="shared" si="109"/>
        <v>0</v>
      </c>
      <c r="AV834" s="125">
        <f t="shared" si="110"/>
        <v>0</v>
      </c>
      <c r="AW834" s="125">
        <f t="shared" si="111"/>
        <v>0</v>
      </c>
    </row>
    <row r="835" spans="1:49" s="126" customFormat="1" ht="97.15" customHeight="1" x14ac:dyDescent="0.25">
      <c r="A835" s="113"/>
      <c r="B835" s="114"/>
      <c r="C835" s="115"/>
      <c r="D835" s="116" t="str">
        <f>IFERROR(+VLOOKUP(C835,[1]BASE!$Q$4:$R$241,2,0),"")</f>
        <v/>
      </c>
      <c r="E835" s="116" t="str">
        <f>IFERROR(+VLOOKUP(C835,[1]BASE!$H$4:$N$241,3,0),"")</f>
        <v/>
      </c>
      <c r="F835" s="116" t="str">
        <f>IFERROR(+VLOOKUP(C835,[1]BASE!$H$4:$N$241,4,0),"")</f>
        <v/>
      </c>
      <c r="G835" s="114"/>
      <c r="H835" s="117" t="str">
        <f>+IFERROR(VLOOKUP(G835,[1]BASE!$AL$4:$AM$31,2,0),"")</f>
        <v/>
      </c>
      <c r="I835" s="116" t="str">
        <f>IFERROR(+VLOOKUP(C835,[1]BASE!$AC$4:$AD$176,2,0),"")</f>
        <v/>
      </c>
      <c r="J835" s="115"/>
      <c r="K835" s="114"/>
      <c r="L835" s="116" t="str">
        <f t="shared" si="104"/>
        <v/>
      </c>
      <c r="M835" s="114"/>
      <c r="N835" s="114"/>
      <c r="O835" s="114"/>
      <c r="P835" s="114"/>
      <c r="Q835" s="114"/>
      <c r="R835" s="114"/>
      <c r="S835" s="114"/>
      <c r="T835" s="114"/>
      <c r="U835" s="114"/>
      <c r="V835" s="115"/>
      <c r="W835" s="114"/>
      <c r="X835" s="116" t="str">
        <f t="shared" si="105"/>
        <v/>
      </c>
      <c r="Y835" s="114"/>
      <c r="Z835" s="119"/>
      <c r="AA835" s="120" t="str">
        <f t="shared" si="106"/>
        <v/>
      </c>
      <c r="AB835" s="114"/>
      <c r="AC835" s="116" t="str">
        <f>IFERROR(+VLOOKUP(Z835,[1]BASE!$Z$4:$AA$246,2,0),"")</f>
        <v/>
      </c>
      <c r="AD835" s="121"/>
      <c r="AE835" s="121"/>
      <c r="AF835" s="122">
        <f t="shared" si="107"/>
        <v>0</v>
      </c>
      <c r="AG835" s="123"/>
      <c r="AH835" s="124">
        <v>0</v>
      </c>
      <c r="AI835" s="124">
        <v>0</v>
      </c>
      <c r="AJ835" s="124">
        <v>0</v>
      </c>
      <c r="AK835" s="124">
        <v>0</v>
      </c>
      <c r="AL835" s="124">
        <v>0</v>
      </c>
      <c r="AM835" s="124">
        <v>0</v>
      </c>
      <c r="AN835" s="124">
        <v>0</v>
      </c>
      <c r="AO835" s="124">
        <v>0</v>
      </c>
      <c r="AP835" s="124">
        <v>0</v>
      </c>
      <c r="AQ835" s="124">
        <v>0</v>
      </c>
      <c r="AR835" s="124">
        <v>0</v>
      </c>
      <c r="AS835" s="124">
        <v>0</v>
      </c>
      <c r="AT835" s="125">
        <f t="shared" si="108"/>
        <v>0</v>
      </c>
      <c r="AU835" s="125">
        <f t="shared" si="109"/>
        <v>0</v>
      </c>
      <c r="AV835" s="125">
        <f t="shared" si="110"/>
        <v>0</v>
      </c>
      <c r="AW835" s="125">
        <f t="shared" si="111"/>
        <v>0</v>
      </c>
    </row>
    <row r="836" spans="1:49" s="126" customFormat="1" ht="97.15" customHeight="1" x14ac:dyDescent="0.25">
      <c r="A836" s="113"/>
      <c r="B836" s="114"/>
      <c r="C836" s="115"/>
      <c r="D836" s="116" t="str">
        <f>IFERROR(+VLOOKUP(C836,[1]BASE!$Q$4:$R$241,2,0),"")</f>
        <v/>
      </c>
      <c r="E836" s="116" t="str">
        <f>IFERROR(+VLOOKUP(C836,[1]BASE!$H$4:$N$241,3,0),"")</f>
        <v/>
      </c>
      <c r="F836" s="116" t="str">
        <f>IFERROR(+VLOOKUP(C836,[1]BASE!$H$4:$N$241,4,0),"")</f>
        <v/>
      </c>
      <c r="G836" s="114"/>
      <c r="H836" s="117" t="str">
        <f>+IFERROR(VLOOKUP(G836,[1]BASE!$AL$4:$AM$31,2,0),"")</f>
        <v/>
      </c>
      <c r="I836" s="116" t="str">
        <f>IFERROR(+VLOOKUP(C836,[1]BASE!$AC$4:$AD$176,2,0),"")</f>
        <v/>
      </c>
      <c r="J836" s="115"/>
      <c r="K836" s="114"/>
      <c r="L836" s="116" t="str">
        <f t="shared" si="104"/>
        <v/>
      </c>
      <c r="M836" s="114"/>
      <c r="N836" s="114"/>
      <c r="O836" s="114"/>
      <c r="P836" s="114"/>
      <c r="Q836" s="114"/>
      <c r="R836" s="114"/>
      <c r="S836" s="114"/>
      <c r="T836" s="114"/>
      <c r="U836" s="114"/>
      <c r="V836" s="115"/>
      <c r="W836" s="114"/>
      <c r="X836" s="116" t="str">
        <f t="shared" si="105"/>
        <v/>
      </c>
      <c r="Y836" s="114"/>
      <c r="Z836" s="119"/>
      <c r="AA836" s="120" t="str">
        <f t="shared" si="106"/>
        <v/>
      </c>
      <c r="AB836" s="114"/>
      <c r="AC836" s="116" t="str">
        <f>IFERROR(+VLOOKUP(Z836,[1]BASE!$Z$4:$AA$246,2,0),"")</f>
        <v/>
      </c>
      <c r="AD836" s="121"/>
      <c r="AE836" s="121"/>
      <c r="AF836" s="122">
        <f t="shared" si="107"/>
        <v>0</v>
      </c>
      <c r="AG836" s="123"/>
      <c r="AH836" s="124">
        <v>0</v>
      </c>
      <c r="AI836" s="124">
        <v>0</v>
      </c>
      <c r="AJ836" s="124">
        <v>0</v>
      </c>
      <c r="AK836" s="124">
        <v>0</v>
      </c>
      <c r="AL836" s="124">
        <v>0</v>
      </c>
      <c r="AM836" s="124">
        <v>0</v>
      </c>
      <c r="AN836" s="124">
        <v>0</v>
      </c>
      <c r="AO836" s="124">
        <v>0</v>
      </c>
      <c r="AP836" s="124">
        <v>0</v>
      </c>
      <c r="AQ836" s="124">
        <v>0</v>
      </c>
      <c r="AR836" s="124">
        <v>0</v>
      </c>
      <c r="AS836" s="124">
        <v>0</v>
      </c>
      <c r="AT836" s="125">
        <f t="shared" si="108"/>
        <v>0</v>
      </c>
      <c r="AU836" s="125">
        <f t="shared" si="109"/>
        <v>0</v>
      </c>
      <c r="AV836" s="125">
        <f t="shared" si="110"/>
        <v>0</v>
      </c>
      <c r="AW836" s="125">
        <f t="shared" si="111"/>
        <v>0</v>
      </c>
    </row>
    <row r="837" spans="1:49" s="126" customFormat="1" ht="97.15" customHeight="1" x14ac:dyDescent="0.25">
      <c r="A837" s="113"/>
      <c r="B837" s="114"/>
      <c r="C837" s="115"/>
      <c r="D837" s="116" t="str">
        <f>IFERROR(+VLOOKUP(C837,[1]BASE!$Q$4:$R$241,2,0),"")</f>
        <v/>
      </c>
      <c r="E837" s="116" t="str">
        <f>IFERROR(+VLOOKUP(C837,[1]BASE!$H$4:$N$241,3,0),"")</f>
        <v/>
      </c>
      <c r="F837" s="116" t="str">
        <f>IFERROR(+VLOOKUP(C837,[1]BASE!$H$4:$N$241,4,0),"")</f>
        <v/>
      </c>
      <c r="G837" s="114"/>
      <c r="H837" s="117" t="str">
        <f>+IFERROR(VLOOKUP(G837,[1]BASE!$AL$4:$AM$31,2,0),"")</f>
        <v/>
      </c>
      <c r="I837" s="116" t="str">
        <f>IFERROR(+VLOOKUP(C837,[1]BASE!$AC$4:$AD$176,2,0),"")</f>
        <v/>
      </c>
      <c r="J837" s="115"/>
      <c r="K837" s="114"/>
      <c r="L837" s="116" t="str">
        <f t="shared" si="104"/>
        <v/>
      </c>
      <c r="M837" s="114"/>
      <c r="N837" s="114"/>
      <c r="O837" s="114"/>
      <c r="P837" s="114"/>
      <c r="Q837" s="114"/>
      <c r="R837" s="114"/>
      <c r="S837" s="114"/>
      <c r="T837" s="114"/>
      <c r="U837" s="114"/>
      <c r="V837" s="115"/>
      <c r="W837" s="114"/>
      <c r="X837" s="116" t="str">
        <f t="shared" si="105"/>
        <v/>
      </c>
      <c r="Y837" s="114"/>
      <c r="Z837" s="119"/>
      <c r="AA837" s="120" t="str">
        <f t="shared" si="106"/>
        <v/>
      </c>
      <c r="AB837" s="114"/>
      <c r="AC837" s="116" t="str">
        <f>IFERROR(+VLOOKUP(Z837,[1]BASE!$Z$4:$AA$246,2,0),"")</f>
        <v/>
      </c>
      <c r="AD837" s="121"/>
      <c r="AE837" s="121"/>
      <c r="AF837" s="122">
        <f t="shared" si="107"/>
        <v>0</v>
      </c>
      <c r="AG837" s="123"/>
      <c r="AH837" s="124">
        <v>0</v>
      </c>
      <c r="AI837" s="124">
        <v>0</v>
      </c>
      <c r="AJ837" s="124">
        <v>0</v>
      </c>
      <c r="AK837" s="124">
        <v>0</v>
      </c>
      <c r="AL837" s="124">
        <v>0</v>
      </c>
      <c r="AM837" s="124">
        <v>0</v>
      </c>
      <c r="AN837" s="124">
        <v>0</v>
      </c>
      <c r="AO837" s="124">
        <v>0</v>
      </c>
      <c r="AP837" s="124">
        <v>0</v>
      </c>
      <c r="AQ837" s="124">
        <v>0</v>
      </c>
      <c r="AR837" s="124">
        <v>0</v>
      </c>
      <c r="AS837" s="124">
        <v>0</v>
      </c>
      <c r="AT837" s="125">
        <f t="shared" si="108"/>
        <v>0</v>
      </c>
      <c r="AU837" s="125">
        <f t="shared" si="109"/>
        <v>0</v>
      </c>
      <c r="AV837" s="125">
        <f t="shared" si="110"/>
        <v>0</v>
      </c>
      <c r="AW837" s="125">
        <f t="shared" si="111"/>
        <v>0</v>
      </c>
    </row>
    <row r="838" spans="1:49" s="126" customFormat="1" ht="97.15" customHeight="1" x14ac:dyDescent="0.25">
      <c r="A838" s="113"/>
      <c r="B838" s="114"/>
      <c r="C838" s="115"/>
      <c r="D838" s="116" t="str">
        <f>IFERROR(+VLOOKUP(C838,[1]BASE!$Q$4:$R$241,2,0),"")</f>
        <v/>
      </c>
      <c r="E838" s="116" t="str">
        <f>IFERROR(+VLOOKUP(C838,[1]BASE!$H$4:$N$241,3,0),"")</f>
        <v/>
      </c>
      <c r="F838" s="116" t="str">
        <f>IFERROR(+VLOOKUP(C838,[1]BASE!$H$4:$N$241,4,0),"")</f>
        <v/>
      </c>
      <c r="G838" s="114"/>
      <c r="H838" s="117" t="str">
        <f>+IFERROR(VLOOKUP(G838,[1]BASE!$AL$4:$AM$31,2,0),"")</f>
        <v/>
      </c>
      <c r="I838" s="116" t="str">
        <f>IFERROR(+VLOOKUP(C838,[1]BASE!$AC$4:$AD$176,2,0),"")</f>
        <v/>
      </c>
      <c r="J838" s="115"/>
      <c r="K838" s="114"/>
      <c r="L838" s="116" t="str">
        <f t="shared" si="104"/>
        <v/>
      </c>
      <c r="M838" s="114"/>
      <c r="N838" s="114"/>
      <c r="O838" s="114"/>
      <c r="P838" s="114"/>
      <c r="Q838" s="114"/>
      <c r="R838" s="114"/>
      <c r="S838" s="114"/>
      <c r="T838" s="114"/>
      <c r="U838" s="114"/>
      <c r="V838" s="115"/>
      <c r="W838" s="114"/>
      <c r="X838" s="116" t="str">
        <f t="shared" si="105"/>
        <v/>
      </c>
      <c r="Y838" s="114"/>
      <c r="Z838" s="119"/>
      <c r="AA838" s="120" t="str">
        <f t="shared" si="106"/>
        <v/>
      </c>
      <c r="AB838" s="114"/>
      <c r="AC838" s="116" t="str">
        <f>IFERROR(+VLOOKUP(Z838,[1]BASE!$Z$4:$AA$246,2,0),"")</f>
        <v/>
      </c>
      <c r="AD838" s="121"/>
      <c r="AE838" s="121"/>
      <c r="AF838" s="122">
        <f t="shared" si="107"/>
        <v>0</v>
      </c>
      <c r="AG838" s="123"/>
      <c r="AH838" s="124">
        <v>0</v>
      </c>
      <c r="AI838" s="124">
        <v>0</v>
      </c>
      <c r="AJ838" s="124">
        <v>0</v>
      </c>
      <c r="AK838" s="124">
        <v>0</v>
      </c>
      <c r="AL838" s="124">
        <v>0</v>
      </c>
      <c r="AM838" s="124">
        <v>0</v>
      </c>
      <c r="AN838" s="124">
        <v>0</v>
      </c>
      <c r="AO838" s="124">
        <v>0</v>
      </c>
      <c r="AP838" s="124">
        <v>0</v>
      </c>
      <c r="AQ838" s="124">
        <v>0</v>
      </c>
      <c r="AR838" s="124">
        <v>0</v>
      </c>
      <c r="AS838" s="124">
        <v>0</v>
      </c>
      <c r="AT838" s="125">
        <f t="shared" si="108"/>
        <v>0</v>
      </c>
      <c r="AU838" s="125">
        <f t="shared" si="109"/>
        <v>0</v>
      </c>
      <c r="AV838" s="125">
        <f t="shared" si="110"/>
        <v>0</v>
      </c>
      <c r="AW838" s="125">
        <f t="shared" si="111"/>
        <v>0</v>
      </c>
    </row>
    <row r="839" spans="1:49" s="126" customFormat="1" ht="97.15" customHeight="1" x14ac:dyDescent="0.25">
      <c r="A839" s="113"/>
      <c r="B839" s="114"/>
      <c r="C839" s="115"/>
      <c r="D839" s="116" t="str">
        <f>IFERROR(+VLOOKUP(C839,[1]BASE!$Q$4:$R$241,2,0),"")</f>
        <v/>
      </c>
      <c r="E839" s="116" t="str">
        <f>IFERROR(+VLOOKUP(C839,[1]BASE!$H$4:$N$241,3,0),"")</f>
        <v/>
      </c>
      <c r="F839" s="116" t="str">
        <f>IFERROR(+VLOOKUP(C839,[1]BASE!$H$4:$N$241,4,0),"")</f>
        <v/>
      </c>
      <c r="G839" s="114"/>
      <c r="H839" s="117" t="str">
        <f>+IFERROR(VLOOKUP(G839,[1]BASE!$AL$4:$AM$31,2,0),"")</f>
        <v/>
      </c>
      <c r="I839" s="116" t="str">
        <f>IFERROR(+VLOOKUP(C839,[1]BASE!$AC$4:$AD$176,2,0),"")</f>
        <v/>
      </c>
      <c r="J839" s="115"/>
      <c r="K839" s="114"/>
      <c r="L839" s="116" t="str">
        <f t="shared" si="104"/>
        <v/>
      </c>
      <c r="M839" s="114"/>
      <c r="N839" s="114"/>
      <c r="O839" s="114"/>
      <c r="P839" s="114"/>
      <c r="Q839" s="114"/>
      <c r="R839" s="114"/>
      <c r="S839" s="114"/>
      <c r="T839" s="114"/>
      <c r="U839" s="114"/>
      <c r="V839" s="115"/>
      <c r="W839" s="114"/>
      <c r="X839" s="116" t="str">
        <f t="shared" si="105"/>
        <v/>
      </c>
      <c r="Y839" s="114"/>
      <c r="Z839" s="119"/>
      <c r="AA839" s="120" t="str">
        <f t="shared" si="106"/>
        <v/>
      </c>
      <c r="AB839" s="114"/>
      <c r="AC839" s="116" t="str">
        <f>IFERROR(+VLOOKUP(Z839,[1]BASE!$Z$4:$AA$246,2,0),"")</f>
        <v/>
      </c>
      <c r="AD839" s="121"/>
      <c r="AE839" s="121"/>
      <c r="AF839" s="122">
        <f t="shared" si="107"/>
        <v>0</v>
      </c>
      <c r="AG839" s="123"/>
      <c r="AH839" s="124">
        <v>0</v>
      </c>
      <c r="AI839" s="124">
        <v>0</v>
      </c>
      <c r="AJ839" s="124">
        <v>0</v>
      </c>
      <c r="AK839" s="124">
        <v>0</v>
      </c>
      <c r="AL839" s="124">
        <v>0</v>
      </c>
      <c r="AM839" s="124">
        <v>0</v>
      </c>
      <c r="AN839" s="124">
        <v>0</v>
      </c>
      <c r="AO839" s="124">
        <v>0</v>
      </c>
      <c r="AP839" s="124">
        <v>0</v>
      </c>
      <c r="AQ839" s="124">
        <v>0</v>
      </c>
      <c r="AR839" s="124">
        <v>0</v>
      </c>
      <c r="AS839" s="124">
        <v>0</v>
      </c>
      <c r="AT839" s="125">
        <f t="shared" si="108"/>
        <v>0</v>
      </c>
      <c r="AU839" s="125">
        <f t="shared" si="109"/>
        <v>0</v>
      </c>
      <c r="AV839" s="125">
        <f t="shared" si="110"/>
        <v>0</v>
      </c>
      <c r="AW839" s="125">
        <f t="shared" si="111"/>
        <v>0</v>
      </c>
    </row>
    <row r="840" spans="1:49" s="126" customFormat="1" ht="97.15" customHeight="1" x14ac:dyDescent="0.25">
      <c r="A840" s="113"/>
      <c r="B840" s="114"/>
      <c r="C840" s="115"/>
      <c r="D840" s="116" t="str">
        <f>IFERROR(+VLOOKUP(C840,[1]BASE!$Q$4:$R$241,2,0),"")</f>
        <v/>
      </c>
      <c r="E840" s="116" t="str">
        <f>IFERROR(+VLOOKUP(C840,[1]BASE!$H$4:$N$241,3,0),"")</f>
        <v/>
      </c>
      <c r="F840" s="116" t="str">
        <f>IFERROR(+VLOOKUP(C840,[1]BASE!$H$4:$N$241,4,0),"")</f>
        <v/>
      </c>
      <c r="G840" s="114"/>
      <c r="H840" s="117" t="str">
        <f>+IFERROR(VLOOKUP(G840,[1]BASE!$AL$4:$AM$31,2,0),"")</f>
        <v/>
      </c>
      <c r="I840" s="116" t="str">
        <f>IFERROR(+VLOOKUP(C840,[1]BASE!$AC$4:$AD$176,2,0),"")</f>
        <v/>
      </c>
      <c r="J840" s="115"/>
      <c r="K840" s="114"/>
      <c r="L840" s="116" t="str">
        <f t="shared" si="104"/>
        <v/>
      </c>
      <c r="M840" s="114"/>
      <c r="N840" s="114"/>
      <c r="O840" s="114"/>
      <c r="P840" s="114"/>
      <c r="Q840" s="114"/>
      <c r="R840" s="114"/>
      <c r="S840" s="114"/>
      <c r="T840" s="114"/>
      <c r="U840" s="114"/>
      <c r="V840" s="115"/>
      <c r="W840" s="114"/>
      <c r="X840" s="116" t="str">
        <f t="shared" si="105"/>
        <v/>
      </c>
      <c r="Y840" s="114"/>
      <c r="Z840" s="119"/>
      <c r="AA840" s="120" t="str">
        <f t="shared" si="106"/>
        <v/>
      </c>
      <c r="AB840" s="114"/>
      <c r="AC840" s="116" t="str">
        <f>IFERROR(+VLOOKUP(Z840,[1]BASE!$Z$4:$AA$246,2,0),"")</f>
        <v/>
      </c>
      <c r="AD840" s="121"/>
      <c r="AE840" s="121"/>
      <c r="AF840" s="122">
        <f t="shared" si="107"/>
        <v>0</v>
      </c>
      <c r="AG840" s="123"/>
      <c r="AH840" s="124">
        <v>0</v>
      </c>
      <c r="AI840" s="124">
        <v>0</v>
      </c>
      <c r="AJ840" s="124">
        <v>0</v>
      </c>
      <c r="AK840" s="124">
        <v>0</v>
      </c>
      <c r="AL840" s="124">
        <v>0</v>
      </c>
      <c r="AM840" s="124">
        <v>0</v>
      </c>
      <c r="AN840" s="124">
        <v>0</v>
      </c>
      <c r="AO840" s="124">
        <v>0</v>
      </c>
      <c r="AP840" s="124">
        <v>0</v>
      </c>
      <c r="AQ840" s="124">
        <v>0</v>
      </c>
      <c r="AR840" s="124">
        <v>0</v>
      </c>
      <c r="AS840" s="124">
        <v>0</v>
      </c>
      <c r="AT840" s="125">
        <f t="shared" si="108"/>
        <v>0</v>
      </c>
      <c r="AU840" s="125">
        <f t="shared" si="109"/>
        <v>0</v>
      </c>
      <c r="AV840" s="125">
        <f t="shared" si="110"/>
        <v>0</v>
      </c>
      <c r="AW840" s="125">
        <f t="shared" si="111"/>
        <v>0</v>
      </c>
    </row>
    <row r="841" spans="1:49" s="126" customFormat="1" ht="97.15" customHeight="1" x14ac:dyDescent="0.25">
      <c r="A841" s="113"/>
      <c r="B841" s="114"/>
      <c r="C841" s="115"/>
      <c r="D841" s="116" t="str">
        <f>IFERROR(+VLOOKUP(C841,[1]BASE!$Q$4:$R$241,2,0),"")</f>
        <v/>
      </c>
      <c r="E841" s="116" t="str">
        <f>IFERROR(+VLOOKUP(C841,[1]BASE!$H$4:$N$241,3,0),"")</f>
        <v/>
      </c>
      <c r="F841" s="116" t="str">
        <f>IFERROR(+VLOOKUP(C841,[1]BASE!$H$4:$N$241,4,0),"")</f>
        <v/>
      </c>
      <c r="G841" s="114"/>
      <c r="H841" s="117" t="str">
        <f>+IFERROR(VLOOKUP(G841,[1]BASE!$AL$4:$AM$31,2,0),"")</f>
        <v/>
      </c>
      <c r="I841" s="116" t="str">
        <f>IFERROR(+VLOOKUP(C841,[1]BASE!$AC$4:$AD$176,2,0),"")</f>
        <v/>
      </c>
      <c r="J841" s="115"/>
      <c r="K841" s="114"/>
      <c r="L841" s="116" t="str">
        <f t="shared" si="104"/>
        <v/>
      </c>
      <c r="M841" s="114"/>
      <c r="N841" s="114"/>
      <c r="O841" s="114"/>
      <c r="P841" s="114"/>
      <c r="Q841" s="114"/>
      <c r="R841" s="114"/>
      <c r="S841" s="114"/>
      <c r="T841" s="114"/>
      <c r="U841" s="114"/>
      <c r="V841" s="115"/>
      <c r="W841" s="114"/>
      <c r="X841" s="116" t="str">
        <f t="shared" si="105"/>
        <v/>
      </c>
      <c r="Y841" s="114"/>
      <c r="Z841" s="119"/>
      <c r="AA841" s="120" t="str">
        <f t="shared" si="106"/>
        <v/>
      </c>
      <c r="AB841" s="114"/>
      <c r="AC841" s="116" t="str">
        <f>IFERROR(+VLOOKUP(Z841,[1]BASE!$Z$4:$AA$246,2,0),"")</f>
        <v/>
      </c>
      <c r="AD841" s="121"/>
      <c r="AE841" s="121"/>
      <c r="AF841" s="122">
        <f t="shared" si="107"/>
        <v>0</v>
      </c>
      <c r="AG841" s="123"/>
      <c r="AH841" s="124">
        <v>0</v>
      </c>
      <c r="AI841" s="124">
        <v>0</v>
      </c>
      <c r="AJ841" s="124">
        <v>0</v>
      </c>
      <c r="AK841" s="124">
        <v>0</v>
      </c>
      <c r="AL841" s="124">
        <v>0</v>
      </c>
      <c r="AM841" s="124">
        <v>0</v>
      </c>
      <c r="AN841" s="124">
        <v>0</v>
      </c>
      <c r="AO841" s="124">
        <v>0</v>
      </c>
      <c r="AP841" s="124">
        <v>0</v>
      </c>
      <c r="AQ841" s="124">
        <v>0</v>
      </c>
      <c r="AR841" s="124">
        <v>0</v>
      </c>
      <c r="AS841" s="124">
        <v>0</v>
      </c>
      <c r="AT841" s="125">
        <f t="shared" si="108"/>
        <v>0</v>
      </c>
      <c r="AU841" s="125">
        <f t="shared" si="109"/>
        <v>0</v>
      </c>
      <c r="AV841" s="125">
        <f t="shared" si="110"/>
        <v>0</v>
      </c>
      <c r="AW841" s="125">
        <f t="shared" si="111"/>
        <v>0</v>
      </c>
    </row>
    <row r="842" spans="1:49" s="126" customFormat="1" ht="97.15" customHeight="1" x14ac:dyDescent="0.25">
      <c r="A842" s="113"/>
      <c r="B842" s="114"/>
      <c r="C842" s="115"/>
      <c r="D842" s="116" t="str">
        <f>IFERROR(+VLOOKUP(C842,[1]BASE!$Q$4:$R$241,2,0),"")</f>
        <v/>
      </c>
      <c r="E842" s="116" t="str">
        <f>IFERROR(+VLOOKUP(C842,[1]BASE!$H$4:$N$241,3,0),"")</f>
        <v/>
      </c>
      <c r="F842" s="116" t="str">
        <f>IFERROR(+VLOOKUP(C842,[1]BASE!$H$4:$N$241,4,0),"")</f>
        <v/>
      </c>
      <c r="G842" s="114"/>
      <c r="H842" s="117" t="str">
        <f>+IFERROR(VLOOKUP(G842,[1]BASE!$AL$4:$AM$31,2,0),"")</f>
        <v/>
      </c>
      <c r="I842" s="116" t="str">
        <f>IFERROR(+VLOOKUP(C842,[1]BASE!$AC$4:$AD$176,2,0),"")</f>
        <v/>
      </c>
      <c r="J842" s="115"/>
      <c r="K842" s="114"/>
      <c r="L842" s="116" t="str">
        <f t="shared" si="104"/>
        <v/>
      </c>
      <c r="M842" s="114"/>
      <c r="N842" s="114"/>
      <c r="O842" s="114"/>
      <c r="P842" s="114"/>
      <c r="Q842" s="114"/>
      <c r="R842" s="114"/>
      <c r="S842" s="114"/>
      <c r="T842" s="114"/>
      <c r="U842" s="114"/>
      <c r="V842" s="115"/>
      <c r="W842" s="114"/>
      <c r="X842" s="116" t="str">
        <f t="shared" si="105"/>
        <v/>
      </c>
      <c r="Y842" s="114"/>
      <c r="Z842" s="119"/>
      <c r="AA842" s="120" t="str">
        <f t="shared" si="106"/>
        <v/>
      </c>
      <c r="AB842" s="114"/>
      <c r="AC842" s="116" t="str">
        <f>IFERROR(+VLOOKUP(Z842,[1]BASE!$Z$4:$AA$246,2,0),"")</f>
        <v/>
      </c>
      <c r="AD842" s="121"/>
      <c r="AE842" s="121"/>
      <c r="AF842" s="122">
        <f t="shared" si="107"/>
        <v>0</v>
      </c>
      <c r="AG842" s="123"/>
      <c r="AH842" s="124">
        <v>0</v>
      </c>
      <c r="AI842" s="124">
        <v>0</v>
      </c>
      <c r="AJ842" s="124">
        <v>0</v>
      </c>
      <c r="AK842" s="124">
        <v>0</v>
      </c>
      <c r="AL842" s="124">
        <v>0</v>
      </c>
      <c r="AM842" s="124">
        <v>0</v>
      </c>
      <c r="AN842" s="124">
        <v>0</v>
      </c>
      <c r="AO842" s="124">
        <v>0</v>
      </c>
      <c r="AP842" s="124">
        <v>0</v>
      </c>
      <c r="AQ842" s="124">
        <v>0</v>
      </c>
      <c r="AR842" s="124">
        <v>0</v>
      </c>
      <c r="AS842" s="124">
        <v>0</v>
      </c>
      <c r="AT842" s="125">
        <f t="shared" si="108"/>
        <v>0</v>
      </c>
      <c r="AU842" s="125">
        <f t="shared" si="109"/>
        <v>0</v>
      </c>
      <c r="AV842" s="125">
        <f t="shared" si="110"/>
        <v>0</v>
      </c>
      <c r="AW842" s="125">
        <f t="shared" si="111"/>
        <v>0</v>
      </c>
    </row>
    <row r="843" spans="1:49" s="126" customFormat="1" ht="97.15" customHeight="1" x14ac:dyDescent="0.25">
      <c r="A843" s="113"/>
      <c r="B843" s="114"/>
      <c r="C843" s="115"/>
      <c r="D843" s="116" t="str">
        <f>IFERROR(+VLOOKUP(C843,[1]BASE!$Q$4:$R$241,2,0),"")</f>
        <v/>
      </c>
      <c r="E843" s="116" t="str">
        <f>IFERROR(+VLOOKUP(C843,[1]BASE!$H$4:$N$241,3,0),"")</f>
        <v/>
      </c>
      <c r="F843" s="116" t="str">
        <f>IFERROR(+VLOOKUP(C843,[1]BASE!$H$4:$N$241,4,0),"")</f>
        <v/>
      </c>
      <c r="G843" s="114"/>
      <c r="H843" s="117" t="str">
        <f>+IFERROR(VLOOKUP(G843,[1]BASE!$AL$4:$AM$31,2,0),"")</f>
        <v/>
      </c>
      <c r="I843" s="116" t="str">
        <f>IFERROR(+VLOOKUP(C843,[1]BASE!$AC$4:$AD$176,2,0),"")</f>
        <v/>
      </c>
      <c r="J843" s="115"/>
      <c r="K843" s="114"/>
      <c r="L843" s="116" t="str">
        <f t="shared" si="104"/>
        <v/>
      </c>
      <c r="M843" s="114"/>
      <c r="N843" s="114"/>
      <c r="O843" s="114"/>
      <c r="P843" s="114"/>
      <c r="Q843" s="114"/>
      <c r="R843" s="114"/>
      <c r="S843" s="114"/>
      <c r="T843" s="114"/>
      <c r="U843" s="114"/>
      <c r="V843" s="115"/>
      <c r="W843" s="114"/>
      <c r="X843" s="116" t="str">
        <f t="shared" si="105"/>
        <v/>
      </c>
      <c r="Y843" s="114"/>
      <c r="Z843" s="119"/>
      <c r="AA843" s="120" t="str">
        <f t="shared" si="106"/>
        <v/>
      </c>
      <c r="AB843" s="114"/>
      <c r="AC843" s="116" t="str">
        <f>IFERROR(+VLOOKUP(Z843,[1]BASE!$Z$4:$AA$246,2,0),"")</f>
        <v/>
      </c>
      <c r="AD843" s="121"/>
      <c r="AE843" s="121"/>
      <c r="AF843" s="122">
        <f t="shared" si="107"/>
        <v>0</v>
      </c>
      <c r="AG843" s="123"/>
      <c r="AH843" s="124">
        <v>0</v>
      </c>
      <c r="AI843" s="124">
        <v>0</v>
      </c>
      <c r="AJ843" s="124">
        <v>0</v>
      </c>
      <c r="AK843" s="124">
        <v>0</v>
      </c>
      <c r="AL843" s="124">
        <v>0</v>
      </c>
      <c r="AM843" s="124">
        <v>0</v>
      </c>
      <c r="AN843" s="124">
        <v>0</v>
      </c>
      <c r="AO843" s="124">
        <v>0</v>
      </c>
      <c r="AP843" s="124">
        <v>0</v>
      </c>
      <c r="AQ843" s="124">
        <v>0</v>
      </c>
      <c r="AR843" s="124">
        <v>0</v>
      </c>
      <c r="AS843" s="124">
        <v>0</v>
      </c>
      <c r="AT843" s="125">
        <f t="shared" si="108"/>
        <v>0</v>
      </c>
      <c r="AU843" s="125">
        <f t="shared" si="109"/>
        <v>0</v>
      </c>
      <c r="AV843" s="125">
        <f t="shared" si="110"/>
        <v>0</v>
      </c>
      <c r="AW843" s="125">
        <f t="shared" si="111"/>
        <v>0</v>
      </c>
    </row>
    <row r="844" spans="1:49" s="126" customFormat="1" ht="97.15" customHeight="1" x14ac:dyDescent="0.25">
      <c r="A844" s="113"/>
      <c r="B844" s="114"/>
      <c r="C844" s="115"/>
      <c r="D844" s="116" t="str">
        <f>IFERROR(+VLOOKUP(C844,[1]BASE!$Q$4:$R$241,2,0),"")</f>
        <v/>
      </c>
      <c r="E844" s="116" t="str">
        <f>IFERROR(+VLOOKUP(C844,[1]BASE!$H$4:$N$241,3,0),"")</f>
        <v/>
      </c>
      <c r="F844" s="116" t="str">
        <f>IFERROR(+VLOOKUP(C844,[1]BASE!$H$4:$N$241,4,0),"")</f>
        <v/>
      </c>
      <c r="G844" s="114"/>
      <c r="H844" s="117" t="str">
        <f>+IFERROR(VLOOKUP(G844,[1]BASE!$AL$4:$AM$31,2,0),"")</f>
        <v/>
      </c>
      <c r="I844" s="116" t="str">
        <f>IFERROR(+VLOOKUP(C844,[1]BASE!$AC$4:$AD$176,2,0),"")</f>
        <v/>
      </c>
      <c r="J844" s="115"/>
      <c r="K844" s="114"/>
      <c r="L844" s="116" t="str">
        <f t="shared" si="104"/>
        <v/>
      </c>
      <c r="M844" s="114"/>
      <c r="N844" s="114"/>
      <c r="O844" s="114"/>
      <c r="P844" s="114"/>
      <c r="Q844" s="114"/>
      <c r="R844" s="114"/>
      <c r="S844" s="114"/>
      <c r="T844" s="114"/>
      <c r="U844" s="114"/>
      <c r="V844" s="115"/>
      <c r="W844" s="114"/>
      <c r="X844" s="116" t="str">
        <f t="shared" si="105"/>
        <v/>
      </c>
      <c r="Y844" s="114"/>
      <c r="Z844" s="119"/>
      <c r="AA844" s="120" t="str">
        <f t="shared" si="106"/>
        <v/>
      </c>
      <c r="AB844" s="114"/>
      <c r="AC844" s="116" t="str">
        <f>IFERROR(+VLOOKUP(Z844,[1]BASE!$Z$4:$AA$246,2,0),"")</f>
        <v/>
      </c>
      <c r="AD844" s="121"/>
      <c r="AE844" s="121"/>
      <c r="AF844" s="122">
        <f t="shared" si="107"/>
        <v>0</v>
      </c>
      <c r="AG844" s="123"/>
      <c r="AH844" s="124">
        <v>0</v>
      </c>
      <c r="AI844" s="124">
        <v>0</v>
      </c>
      <c r="AJ844" s="124">
        <v>0</v>
      </c>
      <c r="AK844" s="124">
        <v>0</v>
      </c>
      <c r="AL844" s="124">
        <v>0</v>
      </c>
      <c r="AM844" s="124">
        <v>0</v>
      </c>
      <c r="AN844" s="124">
        <v>0</v>
      </c>
      <c r="AO844" s="124">
        <v>0</v>
      </c>
      <c r="AP844" s="124">
        <v>0</v>
      </c>
      <c r="AQ844" s="124">
        <v>0</v>
      </c>
      <c r="AR844" s="124">
        <v>0</v>
      </c>
      <c r="AS844" s="124">
        <v>0</v>
      </c>
      <c r="AT844" s="125">
        <f t="shared" si="108"/>
        <v>0</v>
      </c>
      <c r="AU844" s="125">
        <f t="shared" si="109"/>
        <v>0</v>
      </c>
      <c r="AV844" s="125">
        <f t="shared" si="110"/>
        <v>0</v>
      </c>
      <c r="AW844" s="125">
        <f t="shared" si="111"/>
        <v>0</v>
      </c>
    </row>
    <row r="845" spans="1:49" s="126" customFormat="1" ht="97.15" customHeight="1" x14ac:dyDescent="0.25">
      <c r="A845" s="113"/>
      <c r="B845" s="114"/>
      <c r="C845" s="115"/>
      <c r="D845" s="116" t="str">
        <f>IFERROR(+VLOOKUP(C845,[1]BASE!$Q$4:$R$241,2,0),"")</f>
        <v/>
      </c>
      <c r="E845" s="116" t="str">
        <f>IFERROR(+VLOOKUP(C845,[1]BASE!$H$4:$N$241,3,0),"")</f>
        <v/>
      </c>
      <c r="F845" s="116" t="str">
        <f>IFERROR(+VLOOKUP(C845,[1]BASE!$H$4:$N$241,4,0),"")</f>
        <v/>
      </c>
      <c r="G845" s="114"/>
      <c r="H845" s="117" t="str">
        <f>+IFERROR(VLOOKUP(G845,[1]BASE!$AL$4:$AM$31,2,0),"")</f>
        <v/>
      </c>
      <c r="I845" s="116" t="str">
        <f>IFERROR(+VLOOKUP(C845,[1]BASE!$AC$4:$AD$176,2,0),"")</f>
        <v/>
      </c>
      <c r="J845" s="115"/>
      <c r="K845" s="114"/>
      <c r="L845" s="116" t="str">
        <f t="shared" si="104"/>
        <v/>
      </c>
      <c r="M845" s="114"/>
      <c r="N845" s="114"/>
      <c r="O845" s="114"/>
      <c r="P845" s="114"/>
      <c r="Q845" s="114"/>
      <c r="R845" s="114"/>
      <c r="S845" s="114"/>
      <c r="T845" s="114"/>
      <c r="U845" s="114"/>
      <c r="V845" s="115"/>
      <c r="W845" s="114"/>
      <c r="X845" s="116" t="str">
        <f t="shared" si="105"/>
        <v/>
      </c>
      <c r="Y845" s="114"/>
      <c r="Z845" s="119"/>
      <c r="AA845" s="120" t="str">
        <f t="shared" si="106"/>
        <v/>
      </c>
      <c r="AB845" s="114"/>
      <c r="AC845" s="116" t="str">
        <f>IFERROR(+VLOOKUP(Z845,[1]BASE!$Z$4:$AA$246,2,0),"")</f>
        <v/>
      </c>
      <c r="AD845" s="121"/>
      <c r="AE845" s="121"/>
      <c r="AF845" s="122">
        <f t="shared" si="107"/>
        <v>0</v>
      </c>
      <c r="AG845" s="123"/>
      <c r="AH845" s="124">
        <v>0</v>
      </c>
      <c r="AI845" s="124">
        <v>0</v>
      </c>
      <c r="AJ845" s="124">
        <v>0</v>
      </c>
      <c r="AK845" s="124">
        <v>0</v>
      </c>
      <c r="AL845" s="124">
        <v>0</v>
      </c>
      <c r="AM845" s="124">
        <v>0</v>
      </c>
      <c r="AN845" s="124">
        <v>0</v>
      </c>
      <c r="AO845" s="124">
        <v>0</v>
      </c>
      <c r="AP845" s="124">
        <v>0</v>
      </c>
      <c r="AQ845" s="124">
        <v>0</v>
      </c>
      <c r="AR845" s="124">
        <v>0</v>
      </c>
      <c r="AS845" s="124">
        <v>0</v>
      </c>
      <c r="AT845" s="125">
        <f t="shared" si="108"/>
        <v>0</v>
      </c>
      <c r="AU845" s="125">
        <f t="shared" si="109"/>
        <v>0</v>
      </c>
      <c r="AV845" s="125">
        <f t="shared" si="110"/>
        <v>0</v>
      </c>
      <c r="AW845" s="125">
        <f t="shared" si="111"/>
        <v>0</v>
      </c>
    </row>
    <row r="846" spans="1:49" s="126" customFormat="1" ht="97.15" customHeight="1" x14ac:dyDescent="0.25">
      <c r="A846" s="113"/>
      <c r="B846" s="114"/>
      <c r="C846" s="115"/>
      <c r="D846" s="116" t="str">
        <f>IFERROR(+VLOOKUP(C846,[1]BASE!$Q$4:$R$241,2,0),"")</f>
        <v/>
      </c>
      <c r="E846" s="116" t="str">
        <f>IFERROR(+VLOOKUP(C846,[1]BASE!$H$4:$N$241,3,0),"")</f>
        <v/>
      </c>
      <c r="F846" s="116" t="str">
        <f>IFERROR(+VLOOKUP(C846,[1]BASE!$H$4:$N$241,4,0),"")</f>
        <v/>
      </c>
      <c r="G846" s="114"/>
      <c r="H846" s="117" t="str">
        <f>+IFERROR(VLOOKUP(G846,[1]BASE!$AL$4:$AM$31,2,0),"")</f>
        <v/>
      </c>
      <c r="I846" s="116" t="str">
        <f>IFERROR(+VLOOKUP(C846,[1]BASE!$AC$4:$AD$176,2,0),"")</f>
        <v/>
      </c>
      <c r="J846" s="115"/>
      <c r="K846" s="114"/>
      <c r="L846" s="116" t="str">
        <f t="shared" si="104"/>
        <v/>
      </c>
      <c r="M846" s="114"/>
      <c r="N846" s="114"/>
      <c r="O846" s="114"/>
      <c r="P846" s="114"/>
      <c r="Q846" s="114"/>
      <c r="R846" s="114"/>
      <c r="S846" s="114"/>
      <c r="T846" s="114"/>
      <c r="U846" s="114"/>
      <c r="V846" s="115"/>
      <c r="W846" s="114"/>
      <c r="X846" s="116" t="str">
        <f t="shared" si="105"/>
        <v/>
      </c>
      <c r="Y846" s="114"/>
      <c r="Z846" s="119"/>
      <c r="AA846" s="120" t="str">
        <f t="shared" si="106"/>
        <v/>
      </c>
      <c r="AB846" s="114"/>
      <c r="AC846" s="116" t="str">
        <f>IFERROR(+VLOOKUP(Z846,[1]BASE!$Z$4:$AA$246,2,0),"")</f>
        <v/>
      </c>
      <c r="AD846" s="121"/>
      <c r="AE846" s="121"/>
      <c r="AF846" s="122">
        <f t="shared" si="107"/>
        <v>0</v>
      </c>
      <c r="AG846" s="123"/>
      <c r="AH846" s="124">
        <v>0</v>
      </c>
      <c r="AI846" s="124">
        <v>0</v>
      </c>
      <c r="AJ846" s="124">
        <v>0</v>
      </c>
      <c r="AK846" s="124">
        <v>0</v>
      </c>
      <c r="AL846" s="124">
        <v>0</v>
      </c>
      <c r="AM846" s="124">
        <v>0</v>
      </c>
      <c r="AN846" s="124">
        <v>0</v>
      </c>
      <c r="AO846" s="124">
        <v>0</v>
      </c>
      <c r="AP846" s="124">
        <v>0</v>
      </c>
      <c r="AQ846" s="124">
        <v>0</v>
      </c>
      <c r="AR846" s="124">
        <v>0</v>
      </c>
      <c r="AS846" s="124">
        <v>0</v>
      </c>
      <c r="AT846" s="125">
        <f t="shared" si="108"/>
        <v>0</v>
      </c>
      <c r="AU846" s="125">
        <f t="shared" si="109"/>
        <v>0</v>
      </c>
      <c r="AV846" s="125">
        <f t="shared" si="110"/>
        <v>0</v>
      </c>
      <c r="AW846" s="125">
        <f t="shared" si="111"/>
        <v>0</v>
      </c>
    </row>
    <row r="847" spans="1:49" s="126" customFormat="1" ht="97.15" customHeight="1" x14ac:dyDescent="0.25">
      <c r="A847" s="113"/>
      <c r="B847" s="114"/>
      <c r="C847" s="115"/>
      <c r="D847" s="116" t="str">
        <f>IFERROR(+VLOOKUP(C847,[1]BASE!$Q$4:$R$241,2,0),"")</f>
        <v/>
      </c>
      <c r="E847" s="116" t="str">
        <f>IFERROR(+VLOOKUP(C847,[1]BASE!$H$4:$N$241,3,0),"")</f>
        <v/>
      </c>
      <c r="F847" s="116" t="str">
        <f>IFERROR(+VLOOKUP(C847,[1]BASE!$H$4:$N$241,4,0),"")</f>
        <v/>
      </c>
      <c r="G847" s="114"/>
      <c r="H847" s="117" t="str">
        <f>+IFERROR(VLOOKUP(G847,[1]BASE!$AL$4:$AM$31,2,0),"")</f>
        <v/>
      </c>
      <c r="I847" s="116" t="str">
        <f>IFERROR(+VLOOKUP(C847,[1]BASE!$AC$4:$AD$176,2,0),"")</f>
        <v/>
      </c>
      <c r="J847" s="115"/>
      <c r="K847" s="114"/>
      <c r="L847" s="116" t="str">
        <f t="shared" si="104"/>
        <v/>
      </c>
      <c r="M847" s="114"/>
      <c r="N847" s="114"/>
      <c r="O847" s="114"/>
      <c r="P847" s="114"/>
      <c r="Q847" s="114"/>
      <c r="R847" s="114"/>
      <c r="S847" s="114"/>
      <c r="T847" s="114"/>
      <c r="U847" s="114"/>
      <c r="V847" s="115"/>
      <c r="W847" s="114"/>
      <c r="X847" s="116" t="str">
        <f t="shared" si="105"/>
        <v/>
      </c>
      <c r="Y847" s="114"/>
      <c r="Z847" s="119"/>
      <c r="AA847" s="120" t="str">
        <f t="shared" si="106"/>
        <v/>
      </c>
      <c r="AB847" s="114"/>
      <c r="AC847" s="116" t="str">
        <f>IFERROR(+VLOOKUP(Z847,[1]BASE!$Z$4:$AA$246,2,0),"")</f>
        <v/>
      </c>
      <c r="AD847" s="121"/>
      <c r="AE847" s="121"/>
      <c r="AF847" s="122">
        <f t="shared" si="107"/>
        <v>0</v>
      </c>
      <c r="AG847" s="123"/>
      <c r="AH847" s="124">
        <v>0</v>
      </c>
      <c r="AI847" s="124">
        <v>0</v>
      </c>
      <c r="AJ847" s="124">
        <v>0</v>
      </c>
      <c r="AK847" s="124">
        <v>0</v>
      </c>
      <c r="AL847" s="124">
        <v>0</v>
      </c>
      <c r="AM847" s="124">
        <v>0</v>
      </c>
      <c r="AN847" s="124">
        <v>0</v>
      </c>
      <c r="AO847" s="124">
        <v>0</v>
      </c>
      <c r="AP847" s="124">
        <v>0</v>
      </c>
      <c r="AQ847" s="124">
        <v>0</v>
      </c>
      <c r="AR847" s="124">
        <v>0</v>
      </c>
      <c r="AS847" s="124">
        <v>0</v>
      </c>
      <c r="AT847" s="125">
        <f t="shared" si="108"/>
        <v>0</v>
      </c>
      <c r="AU847" s="125">
        <f t="shared" si="109"/>
        <v>0</v>
      </c>
      <c r="AV847" s="125">
        <f t="shared" si="110"/>
        <v>0</v>
      </c>
      <c r="AW847" s="125">
        <f t="shared" si="111"/>
        <v>0</v>
      </c>
    </row>
    <row r="848" spans="1:49" s="126" customFormat="1" ht="97.15" customHeight="1" x14ac:dyDescent="0.25">
      <c r="A848" s="113"/>
      <c r="B848" s="114"/>
      <c r="C848" s="115"/>
      <c r="D848" s="116" t="str">
        <f>IFERROR(+VLOOKUP(C848,[1]BASE!$Q$4:$R$241,2,0),"")</f>
        <v/>
      </c>
      <c r="E848" s="116" t="str">
        <f>IFERROR(+VLOOKUP(C848,[1]BASE!$H$4:$N$241,3,0),"")</f>
        <v/>
      </c>
      <c r="F848" s="116" t="str">
        <f>IFERROR(+VLOOKUP(C848,[1]BASE!$H$4:$N$241,4,0),"")</f>
        <v/>
      </c>
      <c r="G848" s="114"/>
      <c r="H848" s="117" t="str">
        <f>+IFERROR(VLOOKUP(G848,[1]BASE!$AL$4:$AM$31,2,0),"")</f>
        <v/>
      </c>
      <c r="I848" s="116" t="str">
        <f>IFERROR(+VLOOKUP(C848,[1]BASE!$AC$4:$AD$176,2,0),"")</f>
        <v/>
      </c>
      <c r="J848" s="115"/>
      <c r="K848" s="114"/>
      <c r="L848" s="116" t="str">
        <f t="shared" si="104"/>
        <v/>
      </c>
      <c r="M848" s="114"/>
      <c r="N848" s="114"/>
      <c r="O848" s="114"/>
      <c r="P848" s="114"/>
      <c r="Q848" s="114"/>
      <c r="R848" s="114"/>
      <c r="S848" s="114"/>
      <c r="T848" s="114"/>
      <c r="U848" s="114"/>
      <c r="V848" s="115"/>
      <c r="W848" s="114"/>
      <c r="X848" s="116" t="str">
        <f t="shared" si="105"/>
        <v/>
      </c>
      <c r="Y848" s="114"/>
      <c r="Z848" s="119"/>
      <c r="AA848" s="120" t="str">
        <f t="shared" si="106"/>
        <v/>
      </c>
      <c r="AB848" s="114"/>
      <c r="AC848" s="116" t="str">
        <f>IFERROR(+VLOOKUP(Z848,[1]BASE!$Z$4:$AA$246,2,0),"")</f>
        <v/>
      </c>
      <c r="AD848" s="121"/>
      <c r="AE848" s="121"/>
      <c r="AF848" s="122">
        <f t="shared" si="107"/>
        <v>0</v>
      </c>
      <c r="AG848" s="123"/>
      <c r="AH848" s="124">
        <v>0</v>
      </c>
      <c r="AI848" s="124">
        <v>0</v>
      </c>
      <c r="AJ848" s="124">
        <v>0</v>
      </c>
      <c r="AK848" s="124">
        <v>0</v>
      </c>
      <c r="AL848" s="124">
        <v>0</v>
      </c>
      <c r="AM848" s="124">
        <v>0</v>
      </c>
      <c r="AN848" s="124">
        <v>0</v>
      </c>
      <c r="AO848" s="124">
        <v>0</v>
      </c>
      <c r="AP848" s="124">
        <v>0</v>
      </c>
      <c r="AQ848" s="124">
        <v>0</v>
      </c>
      <c r="AR848" s="124">
        <v>0</v>
      </c>
      <c r="AS848" s="124">
        <v>0</v>
      </c>
      <c r="AT848" s="125">
        <f t="shared" si="108"/>
        <v>0</v>
      </c>
      <c r="AU848" s="125">
        <f t="shared" si="109"/>
        <v>0</v>
      </c>
      <c r="AV848" s="125">
        <f t="shared" si="110"/>
        <v>0</v>
      </c>
      <c r="AW848" s="125">
        <f t="shared" si="111"/>
        <v>0</v>
      </c>
    </row>
    <row r="849" spans="1:49" s="126" customFormat="1" ht="97.15" customHeight="1" x14ac:dyDescent="0.25">
      <c r="A849" s="113"/>
      <c r="B849" s="114"/>
      <c r="C849" s="115"/>
      <c r="D849" s="116" t="str">
        <f>IFERROR(+VLOOKUP(C849,[1]BASE!$Q$4:$R$241,2,0),"")</f>
        <v/>
      </c>
      <c r="E849" s="116" t="str">
        <f>IFERROR(+VLOOKUP(C849,[1]BASE!$H$4:$N$241,3,0),"")</f>
        <v/>
      </c>
      <c r="F849" s="116" t="str">
        <f>IFERROR(+VLOOKUP(C849,[1]BASE!$H$4:$N$241,4,0),"")</f>
        <v/>
      </c>
      <c r="G849" s="114"/>
      <c r="H849" s="117" t="str">
        <f>+IFERROR(VLOOKUP(G849,[1]BASE!$AL$4:$AM$31,2,0),"")</f>
        <v/>
      </c>
      <c r="I849" s="116" t="str">
        <f>IFERROR(+VLOOKUP(C849,[1]BASE!$AC$4:$AD$176,2,0),"")</f>
        <v/>
      </c>
      <c r="J849" s="115"/>
      <c r="K849" s="114"/>
      <c r="L849" s="116" t="str">
        <f t="shared" si="104"/>
        <v/>
      </c>
      <c r="M849" s="114"/>
      <c r="N849" s="114"/>
      <c r="O849" s="114"/>
      <c r="P849" s="114"/>
      <c r="Q849" s="114"/>
      <c r="R849" s="114"/>
      <c r="S849" s="114"/>
      <c r="T849" s="114"/>
      <c r="U849" s="114"/>
      <c r="V849" s="115"/>
      <c r="W849" s="114"/>
      <c r="X849" s="116" t="str">
        <f t="shared" si="105"/>
        <v/>
      </c>
      <c r="Y849" s="114"/>
      <c r="Z849" s="119"/>
      <c r="AA849" s="120" t="str">
        <f t="shared" si="106"/>
        <v/>
      </c>
      <c r="AB849" s="114"/>
      <c r="AC849" s="116" t="str">
        <f>IFERROR(+VLOOKUP(Z849,[1]BASE!$Z$4:$AA$246,2,0),"")</f>
        <v/>
      </c>
      <c r="AD849" s="121"/>
      <c r="AE849" s="121"/>
      <c r="AF849" s="122">
        <f t="shared" si="107"/>
        <v>0</v>
      </c>
      <c r="AG849" s="123"/>
      <c r="AH849" s="124">
        <v>0</v>
      </c>
      <c r="AI849" s="124">
        <v>0</v>
      </c>
      <c r="AJ849" s="124">
        <v>0</v>
      </c>
      <c r="AK849" s="124">
        <v>0</v>
      </c>
      <c r="AL849" s="124">
        <v>0</v>
      </c>
      <c r="AM849" s="124">
        <v>0</v>
      </c>
      <c r="AN849" s="124">
        <v>0</v>
      </c>
      <c r="AO849" s="124">
        <v>0</v>
      </c>
      <c r="AP849" s="124">
        <v>0</v>
      </c>
      <c r="AQ849" s="124">
        <v>0</v>
      </c>
      <c r="AR849" s="124">
        <v>0</v>
      </c>
      <c r="AS849" s="124">
        <v>0</v>
      </c>
      <c r="AT849" s="125">
        <f t="shared" si="108"/>
        <v>0</v>
      </c>
      <c r="AU849" s="125">
        <f t="shared" si="109"/>
        <v>0</v>
      </c>
      <c r="AV849" s="125">
        <f t="shared" si="110"/>
        <v>0</v>
      </c>
      <c r="AW849" s="125">
        <f t="shared" si="111"/>
        <v>0</v>
      </c>
    </row>
    <row r="850" spans="1:49" s="126" customFormat="1" ht="97.15" customHeight="1" x14ac:dyDescent="0.25">
      <c r="A850" s="113"/>
      <c r="B850" s="114"/>
      <c r="C850" s="115"/>
      <c r="D850" s="116" t="str">
        <f>IFERROR(+VLOOKUP(C850,[1]BASE!$Q$4:$R$241,2,0),"")</f>
        <v/>
      </c>
      <c r="E850" s="116" t="str">
        <f>IFERROR(+VLOOKUP(C850,[1]BASE!$H$4:$N$241,3,0),"")</f>
        <v/>
      </c>
      <c r="F850" s="116" t="str">
        <f>IFERROR(+VLOOKUP(C850,[1]BASE!$H$4:$N$241,4,0),"")</f>
        <v/>
      </c>
      <c r="G850" s="114"/>
      <c r="H850" s="117" t="str">
        <f>+IFERROR(VLOOKUP(G850,[1]BASE!$AL$4:$AM$31,2,0),"")</f>
        <v/>
      </c>
      <c r="I850" s="116" t="str">
        <f>IFERROR(+VLOOKUP(C850,[1]BASE!$AC$4:$AD$176,2,0),"")</f>
        <v/>
      </c>
      <c r="J850" s="115"/>
      <c r="K850" s="114"/>
      <c r="L850" s="116" t="str">
        <f t="shared" si="104"/>
        <v/>
      </c>
      <c r="M850" s="114"/>
      <c r="N850" s="114"/>
      <c r="O850" s="114"/>
      <c r="P850" s="114"/>
      <c r="Q850" s="114"/>
      <c r="R850" s="114"/>
      <c r="S850" s="114"/>
      <c r="T850" s="114"/>
      <c r="U850" s="114"/>
      <c r="V850" s="115"/>
      <c r="W850" s="114"/>
      <c r="X850" s="116" t="str">
        <f t="shared" si="105"/>
        <v/>
      </c>
      <c r="Y850" s="114"/>
      <c r="Z850" s="119"/>
      <c r="AA850" s="120" t="str">
        <f t="shared" si="106"/>
        <v/>
      </c>
      <c r="AB850" s="114"/>
      <c r="AC850" s="116" t="str">
        <f>IFERROR(+VLOOKUP(Z850,[1]BASE!$Z$4:$AA$246,2,0),"")</f>
        <v/>
      </c>
      <c r="AD850" s="121"/>
      <c r="AE850" s="121"/>
      <c r="AF850" s="122">
        <f t="shared" si="107"/>
        <v>0</v>
      </c>
      <c r="AG850" s="123"/>
      <c r="AH850" s="124">
        <v>0</v>
      </c>
      <c r="AI850" s="124">
        <v>0</v>
      </c>
      <c r="AJ850" s="124">
        <v>0</v>
      </c>
      <c r="AK850" s="124">
        <v>0</v>
      </c>
      <c r="AL850" s="124">
        <v>0</v>
      </c>
      <c r="AM850" s="124">
        <v>0</v>
      </c>
      <c r="AN850" s="124">
        <v>0</v>
      </c>
      <c r="AO850" s="124">
        <v>0</v>
      </c>
      <c r="AP850" s="124">
        <v>0</v>
      </c>
      <c r="AQ850" s="124">
        <v>0</v>
      </c>
      <c r="AR850" s="124">
        <v>0</v>
      </c>
      <c r="AS850" s="124">
        <v>0</v>
      </c>
      <c r="AT850" s="125">
        <f t="shared" si="108"/>
        <v>0</v>
      </c>
      <c r="AU850" s="125">
        <f t="shared" si="109"/>
        <v>0</v>
      </c>
      <c r="AV850" s="125">
        <f t="shared" si="110"/>
        <v>0</v>
      </c>
      <c r="AW850" s="125">
        <f t="shared" si="111"/>
        <v>0</v>
      </c>
    </row>
    <row r="851" spans="1:49" s="126" customFormat="1" ht="97.15" customHeight="1" x14ac:dyDescent="0.25">
      <c r="A851" s="113"/>
      <c r="B851" s="114"/>
      <c r="C851" s="115"/>
      <c r="D851" s="116" t="str">
        <f>IFERROR(+VLOOKUP(C851,[1]BASE!$Q$4:$R$241,2,0),"")</f>
        <v/>
      </c>
      <c r="E851" s="116" t="str">
        <f>IFERROR(+VLOOKUP(C851,[1]BASE!$H$4:$N$241,3,0),"")</f>
        <v/>
      </c>
      <c r="F851" s="116" t="str">
        <f>IFERROR(+VLOOKUP(C851,[1]BASE!$H$4:$N$241,4,0),"")</f>
        <v/>
      </c>
      <c r="G851" s="114"/>
      <c r="H851" s="117" t="str">
        <f>+IFERROR(VLOOKUP(G851,[1]BASE!$AL$4:$AM$31,2,0),"")</f>
        <v/>
      </c>
      <c r="I851" s="116" t="str">
        <f>IFERROR(+VLOOKUP(C851,[1]BASE!$AC$4:$AD$176,2,0),"")</f>
        <v/>
      </c>
      <c r="J851" s="115"/>
      <c r="K851" s="114"/>
      <c r="L851" s="116" t="str">
        <f t="shared" si="104"/>
        <v/>
      </c>
      <c r="M851" s="114"/>
      <c r="N851" s="114"/>
      <c r="O851" s="114"/>
      <c r="P851" s="114"/>
      <c r="Q851" s="114"/>
      <c r="R851" s="114"/>
      <c r="S851" s="114"/>
      <c r="T851" s="114"/>
      <c r="U851" s="114"/>
      <c r="V851" s="115"/>
      <c r="W851" s="114"/>
      <c r="X851" s="116" t="str">
        <f t="shared" si="105"/>
        <v/>
      </c>
      <c r="Y851" s="114"/>
      <c r="Z851" s="119"/>
      <c r="AA851" s="120" t="str">
        <f t="shared" si="106"/>
        <v/>
      </c>
      <c r="AB851" s="114"/>
      <c r="AC851" s="116" t="str">
        <f>IFERROR(+VLOOKUP(Z851,[1]BASE!$Z$4:$AA$246,2,0),"")</f>
        <v/>
      </c>
      <c r="AD851" s="121"/>
      <c r="AE851" s="121"/>
      <c r="AF851" s="122">
        <f t="shared" si="107"/>
        <v>0</v>
      </c>
      <c r="AG851" s="123"/>
      <c r="AH851" s="124">
        <v>0</v>
      </c>
      <c r="AI851" s="124">
        <v>0</v>
      </c>
      <c r="AJ851" s="124">
        <v>0</v>
      </c>
      <c r="AK851" s="124">
        <v>0</v>
      </c>
      <c r="AL851" s="124">
        <v>0</v>
      </c>
      <c r="AM851" s="124">
        <v>0</v>
      </c>
      <c r="AN851" s="124">
        <v>0</v>
      </c>
      <c r="AO851" s="124">
        <v>0</v>
      </c>
      <c r="AP851" s="124">
        <v>0</v>
      </c>
      <c r="AQ851" s="124">
        <v>0</v>
      </c>
      <c r="AR851" s="124">
        <v>0</v>
      </c>
      <c r="AS851" s="124">
        <v>0</v>
      </c>
      <c r="AT851" s="125">
        <f t="shared" si="108"/>
        <v>0</v>
      </c>
      <c r="AU851" s="125">
        <f t="shared" si="109"/>
        <v>0</v>
      </c>
      <c r="AV851" s="125">
        <f t="shared" si="110"/>
        <v>0</v>
      </c>
      <c r="AW851" s="125">
        <f t="shared" si="111"/>
        <v>0</v>
      </c>
    </row>
    <row r="852" spans="1:49" s="126" customFormat="1" ht="97.15" customHeight="1" x14ac:dyDescent="0.25">
      <c r="A852" s="113"/>
      <c r="B852" s="114"/>
      <c r="C852" s="115"/>
      <c r="D852" s="116" t="str">
        <f>IFERROR(+VLOOKUP(C852,[1]BASE!$Q$4:$R$241,2,0),"")</f>
        <v/>
      </c>
      <c r="E852" s="116" t="str">
        <f>IFERROR(+VLOOKUP(C852,[1]BASE!$H$4:$N$241,3,0),"")</f>
        <v/>
      </c>
      <c r="F852" s="116" t="str">
        <f>IFERROR(+VLOOKUP(C852,[1]BASE!$H$4:$N$241,4,0),"")</f>
        <v/>
      </c>
      <c r="G852" s="114"/>
      <c r="H852" s="117" t="str">
        <f>+IFERROR(VLOOKUP(G852,[1]BASE!$AL$4:$AM$31,2,0),"")</f>
        <v/>
      </c>
      <c r="I852" s="116" t="str">
        <f>IFERROR(+VLOOKUP(C852,[1]BASE!$AC$4:$AD$176,2,0),"")</f>
        <v/>
      </c>
      <c r="J852" s="115"/>
      <c r="K852" s="114"/>
      <c r="L852" s="116" t="str">
        <f t="shared" si="104"/>
        <v/>
      </c>
      <c r="M852" s="114"/>
      <c r="N852" s="114"/>
      <c r="O852" s="114"/>
      <c r="P852" s="114"/>
      <c r="Q852" s="114"/>
      <c r="R852" s="114"/>
      <c r="S852" s="114"/>
      <c r="T852" s="114"/>
      <c r="U852" s="114"/>
      <c r="V852" s="115"/>
      <c r="W852" s="114"/>
      <c r="X852" s="116" t="str">
        <f t="shared" si="105"/>
        <v/>
      </c>
      <c r="Y852" s="114"/>
      <c r="Z852" s="119"/>
      <c r="AA852" s="120" t="str">
        <f t="shared" si="106"/>
        <v/>
      </c>
      <c r="AB852" s="114"/>
      <c r="AC852" s="116" t="str">
        <f>IFERROR(+VLOOKUP(Z852,[1]BASE!$Z$4:$AA$246,2,0),"")</f>
        <v/>
      </c>
      <c r="AD852" s="121"/>
      <c r="AE852" s="121"/>
      <c r="AF852" s="122">
        <f t="shared" si="107"/>
        <v>0</v>
      </c>
      <c r="AG852" s="123"/>
      <c r="AH852" s="124">
        <v>0</v>
      </c>
      <c r="AI852" s="124">
        <v>0</v>
      </c>
      <c r="AJ852" s="124">
        <v>0</v>
      </c>
      <c r="AK852" s="124">
        <v>0</v>
      </c>
      <c r="AL852" s="124">
        <v>0</v>
      </c>
      <c r="AM852" s="124">
        <v>0</v>
      </c>
      <c r="AN852" s="124">
        <v>0</v>
      </c>
      <c r="AO852" s="124">
        <v>0</v>
      </c>
      <c r="AP852" s="124">
        <v>0</v>
      </c>
      <c r="AQ852" s="124">
        <v>0</v>
      </c>
      <c r="AR852" s="124">
        <v>0</v>
      </c>
      <c r="AS852" s="124">
        <v>0</v>
      </c>
      <c r="AT852" s="125">
        <f t="shared" si="108"/>
        <v>0</v>
      </c>
      <c r="AU852" s="125">
        <f t="shared" si="109"/>
        <v>0</v>
      </c>
      <c r="AV852" s="125">
        <f t="shared" si="110"/>
        <v>0</v>
      </c>
      <c r="AW852" s="125">
        <f t="shared" si="111"/>
        <v>0</v>
      </c>
    </row>
    <row r="853" spans="1:49" s="126" customFormat="1" ht="97.15" customHeight="1" x14ac:dyDescent="0.25">
      <c r="A853" s="113"/>
      <c r="B853" s="114"/>
      <c r="C853" s="115"/>
      <c r="D853" s="116" t="str">
        <f>IFERROR(+VLOOKUP(C853,[1]BASE!$Q$4:$R$241,2,0),"")</f>
        <v/>
      </c>
      <c r="E853" s="116" t="str">
        <f>IFERROR(+VLOOKUP(C853,[1]BASE!$H$4:$N$241,3,0),"")</f>
        <v/>
      </c>
      <c r="F853" s="116" t="str">
        <f>IFERROR(+VLOOKUP(C853,[1]BASE!$H$4:$N$241,4,0),"")</f>
        <v/>
      </c>
      <c r="G853" s="114"/>
      <c r="H853" s="117" t="str">
        <f>+IFERROR(VLOOKUP(G853,[1]BASE!$AL$4:$AM$31,2,0),"")</f>
        <v/>
      </c>
      <c r="I853" s="116" t="str">
        <f>IFERROR(+VLOOKUP(C853,[1]BASE!$AC$4:$AD$176,2,0),"")</f>
        <v/>
      </c>
      <c r="J853" s="115"/>
      <c r="K853" s="114"/>
      <c r="L853" s="116" t="str">
        <f t="shared" si="104"/>
        <v/>
      </c>
      <c r="M853" s="114"/>
      <c r="N853" s="114"/>
      <c r="O853" s="114"/>
      <c r="P853" s="114"/>
      <c r="Q853" s="114"/>
      <c r="R853" s="114"/>
      <c r="S853" s="114"/>
      <c r="T853" s="114"/>
      <c r="U853" s="114"/>
      <c r="V853" s="115"/>
      <c r="W853" s="114"/>
      <c r="X853" s="116" t="str">
        <f t="shared" si="105"/>
        <v/>
      </c>
      <c r="Y853" s="114"/>
      <c r="Z853" s="119"/>
      <c r="AA853" s="120" t="str">
        <f t="shared" si="106"/>
        <v/>
      </c>
      <c r="AB853" s="114"/>
      <c r="AC853" s="116" t="str">
        <f>IFERROR(+VLOOKUP(Z853,[1]BASE!$Z$4:$AA$246,2,0),"")</f>
        <v/>
      </c>
      <c r="AD853" s="121"/>
      <c r="AE853" s="121"/>
      <c r="AF853" s="122">
        <f t="shared" si="107"/>
        <v>0</v>
      </c>
      <c r="AG853" s="123"/>
      <c r="AH853" s="124">
        <v>0</v>
      </c>
      <c r="AI853" s="124">
        <v>0</v>
      </c>
      <c r="AJ853" s="124">
        <v>0</v>
      </c>
      <c r="AK853" s="124">
        <v>0</v>
      </c>
      <c r="AL853" s="124">
        <v>0</v>
      </c>
      <c r="AM853" s="124">
        <v>0</v>
      </c>
      <c r="AN853" s="124">
        <v>0</v>
      </c>
      <c r="AO853" s="124">
        <v>0</v>
      </c>
      <c r="AP853" s="124">
        <v>0</v>
      </c>
      <c r="AQ853" s="124">
        <v>0</v>
      </c>
      <c r="AR853" s="124">
        <v>0</v>
      </c>
      <c r="AS853" s="124">
        <v>0</v>
      </c>
      <c r="AT853" s="125">
        <f t="shared" si="108"/>
        <v>0</v>
      </c>
      <c r="AU853" s="125">
        <f t="shared" si="109"/>
        <v>0</v>
      </c>
      <c r="AV853" s="125">
        <f t="shared" si="110"/>
        <v>0</v>
      </c>
      <c r="AW853" s="125">
        <f t="shared" si="111"/>
        <v>0</v>
      </c>
    </row>
    <row r="854" spans="1:49" s="126" customFormat="1" ht="97.15" customHeight="1" x14ac:dyDescent="0.25">
      <c r="A854" s="113"/>
      <c r="B854" s="114"/>
      <c r="C854" s="115"/>
      <c r="D854" s="116" t="str">
        <f>IFERROR(+VLOOKUP(C854,[1]BASE!$Q$4:$R$241,2,0),"")</f>
        <v/>
      </c>
      <c r="E854" s="116" t="str">
        <f>IFERROR(+VLOOKUP(C854,[1]BASE!$H$4:$N$241,3,0),"")</f>
        <v/>
      </c>
      <c r="F854" s="116" t="str">
        <f>IFERROR(+VLOOKUP(C854,[1]BASE!$H$4:$N$241,4,0),"")</f>
        <v/>
      </c>
      <c r="G854" s="114"/>
      <c r="H854" s="117" t="str">
        <f>+IFERROR(VLOOKUP(G854,[1]BASE!$AL$4:$AM$31,2,0),"")</f>
        <v/>
      </c>
      <c r="I854" s="116" t="str">
        <f>IFERROR(+VLOOKUP(C854,[1]BASE!$AC$4:$AD$176,2,0),"")</f>
        <v/>
      </c>
      <c r="J854" s="115"/>
      <c r="K854" s="114"/>
      <c r="L854" s="116" t="str">
        <f t="shared" si="104"/>
        <v/>
      </c>
      <c r="M854" s="114"/>
      <c r="N854" s="114"/>
      <c r="O854" s="114"/>
      <c r="P854" s="114"/>
      <c r="Q854" s="114"/>
      <c r="R854" s="114"/>
      <c r="S854" s="114"/>
      <c r="T854" s="114"/>
      <c r="U854" s="114"/>
      <c r="V854" s="115"/>
      <c r="W854" s="114"/>
      <c r="X854" s="116" t="str">
        <f t="shared" si="105"/>
        <v/>
      </c>
      <c r="Y854" s="114"/>
      <c r="Z854" s="119"/>
      <c r="AA854" s="120" t="str">
        <f t="shared" si="106"/>
        <v/>
      </c>
      <c r="AB854" s="114"/>
      <c r="AC854" s="116" t="str">
        <f>IFERROR(+VLOOKUP(Z854,[1]BASE!$Z$4:$AA$246,2,0),"")</f>
        <v/>
      </c>
      <c r="AD854" s="121"/>
      <c r="AE854" s="121"/>
      <c r="AF854" s="122">
        <f t="shared" si="107"/>
        <v>0</v>
      </c>
      <c r="AG854" s="123"/>
      <c r="AH854" s="124">
        <v>0</v>
      </c>
      <c r="AI854" s="124">
        <v>0</v>
      </c>
      <c r="AJ854" s="124">
        <v>0</v>
      </c>
      <c r="AK854" s="124">
        <v>0</v>
      </c>
      <c r="AL854" s="124">
        <v>0</v>
      </c>
      <c r="AM854" s="124">
        <v>0</v>
      </c>
      <c r="AN854" s="124">
        <v>0</v>
      </c>
      <c r="AO854" s="124">
        <v>0</v>
      </c>
      <c r="AP854" s="124">
        <v>0</v>
      </c>
      <c r="AQ854" s="124">
        <v>0</v>
      </c>
      <c r="AR854" s="124">
        <v>0</v>
      </c>
      <c r="AS854" s="124">
        <v>0</v>
      </c>
      <c r="AT854" s="125">
        <f t="shared" si="108"/>
        <v>0</v>
      </c>
      <c r="AU854" s="125">
        <f t="shared" si="109"/>
        <v>0</v>
      </c>
      <c r="AV854" s="125">
        <f t="shared" si="110"/>
        <v>0</v>
      </c>
      <c r="AW854" s="125">
        <f t="shared" si="111"/>
        <v>0</v>
      </c>
    </row>
    <row r="855" spans="1:49" s="126" customFormat="1" ht="97.15" customHeight="1" x14ac:dyDescent="0.25">
      <c r="A855" s="113"/>
      <c r="B855" s="114"/>
      <c r="C855" s="115"/>
      <c r="D855" s="116" t="str">
        <f>IFERROR(+VLOOKUP(C855,[1]BASE!$Q$4:$R$241,2,0),"")</f>
        <v/>
      </c>
      <c r="E855" s="116" t="str">
        <f>IFERROR(+VLOOKUP(C855,[1]BASE!$H$4:$N$241,3,0),"")</f>
        <v/>
      </c>
      <c r="F855" s="116" t="str">
        <f>IFERROR(+VLOOKUP(C855,[1]BASE!$H$4:$N$241,4,0),"")</f>
        <v/>
      </c>
      <c r="G855" s="114"/>
      <c r="H855" s="117" t="str">
        <f>+IFERROR(VLOOKUP(G855,[1]BASE!$AL$4:$AM$31,2,0),"")</f>
        <v/>
      </c>
      <c r="I855" s="116" t="str">
        <f>IFERROR(+VLOOKUP(C855,[1]BASE!$AC$4:$AD$176,2,0),"")</f>
        <v/>
      </c>
      <c r="J855" s="115"/>
      <c r="K855" s="114"/>
      <c r="L855" s="116" t="str">
        <f t="shared" si="104"/>
        <v/>
      </c>
      <c r="M855" s="114"/>
      <c r="N855" s="114"/>
      <c r="O855" s="114"/>
      <c r="P855" s="114"/>
      <c r="Q855" s="114"/>
      <c r="R855" s="114"/>
      <c r="S855" s="114"/>
      <c r="T855" s="114"/>
      <c r="U855" s="114"/>
      <c r="V855" s="115"/>
      <c r="W855" s="114"/>
      <c r="X855" s="116" t="str">
        <f t="shared" si="105"/>
        <v/>
      </c>
      <c r="Y855" s="114"/>
      <c r="Z855" s="119"/>
      <c r="AA855" s="120" t="str">
        <f t="shared" si="106"/>
        <v/>
      </c>
      <c r="AB855" s="114"/>
      <c r="AC855" s="116" t="str">
        <f>IFERROR(+VLOOKUP(Z855,[1]BASE!$Z$4:$AA$246,2,0),"")</f>
        <v/>
      </c>
      <c r="AD855" s="121"/>
      <c r="AE855" s="121"/>
      <c r="AF855" s="122">
        <f t="shared" si="107"/>
        <v>0</v>
      </c>
      <c r="AG855" s="123"/>
      <c r="AH855" s="124">
        <v>0</v>
      </c>
      <c r="AI855" s="124">
        <v>0</v>
      </c>
      <c r="AJ855" s="124">
        <v>0</v>
      </c>
      <c r="AK855" s="124">
        <v>0</v>
      </c>
      <c r="AL855" s="124">
        <v>0</v>
      </c>
      <c r="AM855" s="124">
        <v>0</v>
      </c>
      <c r="AN855" s="124">
        <v>0</v>
      </c>
      <c r="AO855" s="124">
        <v>0</v>
      </c>
      <c r="AP855" s="124">
        <v>0</v>
      </c>
      <c r="AQ855" s="124">
        <v>0</v>
      </c>
      <c r="AR855" s="124">
        <v>0</v>
      </c>
      <c r="AS855" s="124">
        <v>0</v>
      </c>
      <c r="AT855" s="125">
        <f t="shared" si="108"/>
        <v>0</v>
      </c>
      <c r="AU855" s="125">
        <f t="shared" si="109"/>
        <v>0</v>
      </c>
      <c r="AV855" s="125">
        <f t="shared" si="110"/>
        <v>0</v>
      </c>
      <c r="AW855" s="125">
        <f t="shared" si="111"/>
        <v>0</v>
      </c>
    </row>
    <row r="856" spans="1:49" s="126" customFormat="1" ht="97.15" customHeight="1" x14ac:dyDescent="0.25">
      <c r="A856" s="113"/>
      <c r="B856" s="114"/>
      <c r="C856" s="115"/>
      <c r="D856" s="116" t="str">
        <f>IFERROR(+VLOOKUP(C856,[1]BASE!$Q$4:$R$241,2,0),"")</f>
        <v/>
      </c>
      <c r="E856" s="116" t="str">
        <f>IFERROR(+VLOOKUP(C856,[1]BASE!$H$4:$N$241,3,0),"")</f>
        <v/>
      </c>
      <c r="F856" s="116" t="str">
        <f>IFERROR(+VLOOKUP(C856,[1]BASE!$H$4:$N$241,4,0),"")</f>
        <v/>
      </c>
      <c r="G856" s="114"/>
      <c r="H856" s="117" t="str">
        <f>+IFERROR(VLOOKUP(G856,[1]BASE!$AL$4:$AM$31,2,0),"")</f>
        <v/>
      </c>
      <c r="I856" s="116" t="str">
        <f>IFERROR(+VLOOKUP(C856,[1]BASE!$AC$4:$AD$176,2,0),"")</f>
        <v/>
      </c>
      <c r="J856" s="115"/>
      <c r="K856" s="114"/>
      <c r="L856" s="116" t="str">
        <f t="shared" si="104"/>
        <v/>
      </c>
      <c r="M856" s="114"/>
      <c r="N856" s="114"/>
      <c r="O856" s="114"/>
      <c r="P856" s="114"/>
      <c r="Q856" s="114"/>
      <c r="R856" s="114"/>
      <c r="S856" s="114"/>
      <c r="T856" s="114"/>
      <c r="U856" s="114"/>
      <c r="V856" s="115"/>
      <c r="W856" s="114"/>
      <c r="X856" s="116" t="str">
        <f t="shared" si="105"/>
        <v/>
      </c>
      <c r="Y856" s="114"/>
      <c r="Z856" s="119"/>
      <c r="AA856" s="120" t="str">
        <f t="shared" si="106"/>
        <v/>
      </c>
      <c r="AB856" s="114"/>
      <c r="AC856" s="116" t="str">
        <f>IFERROR(+VLOOKUP(Z856,[1]BASE!$Z$4:$AA$246,2,0),"")</f>
        <v/>
      </c>
      <c r="AD856" s="121"/>
      <c r="AE856" s="121"/>
      <c r="AF856" s="122">
        <f t="shared" si="107"/>
        <v>0</v>
      </c>
      <c r="AG856" s="123"/>
      <c r="AH856" s="124">
        <v>0</v>
      </c>
      <c r="AI856" s="124">
        <v>0</v>
      </c>
      <c r="AJ856" s="124">
        <v>0</v>
      </c>
      <c r="AK856" s="124">
        <v>0</v>
      </c>
      <c r="AL856" s="124">
        <v>0</v>
      </c>
      <c r="AM856" s="124">
        <v>0</v>
      </c>
      <c r="AN856" s="124">
        <v>0</v>
      </c>
      <c r="AO856" s="124">
        <v>0</v>
      </c>
      <c r="AP856" s="124">
        <v>0</v>
      </c>
      <c r="AQ856" s="124">
        <v>0</v>
      </c>
      <c r="AR856" s="124">
        <v>0</v>
      </c>
      <c r="AS856" s="124">
        <v>0</v>
      </c>
      <c r="AT856" s="125">
        <f t="shared" si="108"/>
        <v>0</v>
      </c>
      <c r="AU856" s="125">
        <f t="shared" si="109"/>
        <v>0</v>
      </c>
      <c r="AV856" s="125">
        <f t="shared" si="110"/>
        <v>0</v>
      </c>
      <c r="AW856" s="125">
        <f t="shared" si="111"/>
        <v>0</v>
      </c>
    </row>
    <row r="857" spans="1:49" s="126" customFormat="1" ht="97.15" customHeight="1" x14ac:dyDescent="0.25">
      <c r="A857" s="113"/>
      <c r="B857" s="114"/>
      <c r="C857" s="115"/>
      <c r="D857" s="116" t="str">
        <f>IFERROR(+VLOOKUP(C857,[1]BASE!$Q$4:$R$241,2,0),"")</f>
        <v/>
      </c>
      <c r="E857" s="116" t="str">
        <f>IFERROR(+VLOOKUP(C857,[1]BASE!$H$4:$N$241,3,0),"")</f>
        <v/>
      </c>
      <c r="F857" s="116" t="str">
        <f>IFERROR(+VLOOKUP(C857,[1]BASE!$H$4:$N$241,4,0),"")</f>
        <v/>
      </c>
      <c r="G857" s="114"/>
      <c r="H857" s="117" t="str">
        <f>+IFERROR(VLOOKUP(G857,[1]BASE!$AL$4:$AM$31,2,0),"")</f>
        <v/>
      </c>
      <c r="I857" s="116" t="str">
        <f>IFERROR(+VLOOKUP(C857,[1]BASE!$AC$4:$AD$176,2,0),"")</f>
        <v/>
      </c>
      <c r="J857" s="115"/>
      <c r="K857" s="114"/>
      <c r="L857" s="116" t="str">
        <f t="shared" si="104"/>
        <v/>
      </c>
      <c r="M857" s="114"/>
      <c r="N857" s="114"/>
      <c r="O857" s="114"/>
      <c r="P857" s="114"/>
      <c r="Q857" s="114"/>
      <c r="R857" s="114"/>
      <c r="S857" s="114"/>
      <c r="T857" s="114"/>
      <c r="U857" s="114"/>
      <c r="V857" s="115"/>
      <c r="W857" s="114"/>
      <c r="X857" s="116" t="str">
        <f t="shared" si="105"/>
        <v/>
      </c>
      <c r="Y857" s="114"/>
      <c r="Z857" s="119"/>
      <c r="AA857" s="120" t="str">
        <f t="shared" si="106"/>
        <v/>
      </c>
      <c r="AB857" s="114"/>
      <c r="AC857" s="116" t="str">
        <f>IFERROR(+VLOOKUP(Z857,[1]BASE!$Z$4:$AA$246,2,0),"")</f>
        <v/>
      </c>
      <c r="AD857" s="121"/>
      <c r="AE857" s="121"/>
      <c r="AF857" s="122">
        <f t="shared" si="107"/>
        <v>0</v>
      </c>
      <c r="AG857" s="123"/>
      <c r="AH857" s="124">
        <v>0</v>
      </c>
      <c r="AI857" s="124">
        <v>0</v>
      </c>
      <c r="AJ857" s="124">
        <v>0</v>
      </c>
      <c r="AK857" s="124">
        <v>0</v>
      </c>
      <c r="AL857" s="124">
        <v>0</v>
      </c>
      <c r="AM857" s="124">
        <v>0</v>
      </c>
      <c r="AN857" s="124">
        <v>0</v>
      </c>
      <c r="AO857" s="124">
        <v>0</v>
      </c>
      <c r="AP857" s="124">
        <v>0</v>
      </c>
      <c r="AQ857" s="124">
        <v>0</v>
      </c>
      <c r="AR857" s="124">
        <v>0</v>
      </c>
      <c r="AS857" s="124">
        <v>0</v>
      </c>
      <c r="AT857" s="125">
        <f t="shared" si="108"/>
        <v>0</v>
      </c>
      <c r="AU857" s="125">
        <f t="shared" si="109"/>
        <v>0</v>
      </c>
      <c r="AV857" s="125">
        <f t="shared" si="110"/>
        <v>0</v>
      </c>
      <c r="AW857" s="125">
        <f t="shared" si="111"/>
        <v>0</v>
      </c>
    </row>
    <row r="858" spans="1:49" s="126" customFormat="1" ht="97.15" customHeight="1" x14ac:dyDescent="0.25">
      <c r="A858" s="113"/>
      <c r="B858" s="114"/>
      <c r="C858" s="115"/>
      <c r="D858" s="116" t="str">
        <f>IFERROR(+VLOOKUP(C858,[1]BASE!$Q$4:$R$241,2,0),"")</f>
        <v/>
      </c>
      <c r="E858" s="116" t="str">
        <f>IFERROR(+VLOOKUP(C858,[1]BASE!$H$4:$N$241,3,0),"")</f>
        <v/>
      </c>
      <c r="F858" s="116" t="str">
        <f>IFERROR(+VLOOKUP(C858,[1]BASE!$H$4:$N$241,4,0),"")</f>
        <v/>
      </c>
      <c r="G858" s="114"/>
      <c r="H858" s="117" t="str">
        <f>+IFERROR(VLOOKUP(G858,[1]BASE!$AL$4:$AM$31,2,0),"")</f>
        <v/>
      </c>
      <c r="I858" s="116" t="str">
        <f>IFERROR(+VLOOKUP(C858,[1]BASE!$AC$4:$AD$176,2,0),"")</f>
        <v/>
      </c>
      <c r="J858" s="115"/>
      <c r="K858" s="114"/>
      <c r="L858" s="116" t="str">
        <f t="shared" si="104"/>
        <v/>
      </c>
      <c r="M858" s="114"/>
      <c r="N858" s="114"/>
      <c r="O858" s="114"/>
      <c r="P858" s="114"/>
      <c r="Q858" s="114"/>
      <c r="R858" s="114"/>
      <c r="S858" s="114"/>
      <c r="T858" s="114"/>
      <c r="U858" s="114"/>
      <c r="V858" s="115"/>
      <c r="W858" s="114"/>
      <c r="X858" s="116" t="str">
        <f t="shared" si="105"/>
        <v/>
      </c>
      <c r="Y858" s="114"/>
      <c r="Z858" s="119"/>
      <c r="AA858" s="120" t="str">
        <f t="shared" si="106"/>
        <v/>
      </c>
      <c r="AB858" s="114"/>
      <c r="AC858" s="116" t="str">
        <f>IFERROR(+VLOOKUP(Z858,[1]BASE!$Z$4:$AA$246,2,0),"")</f>
        <v/>
      </c>
      <c r="AD858" s="121"/>
      <c r="AE858" s="121"/>
      <c r="AF858" s="122">
        <f t="shared" si="107"/>
        <v>0</v>
      </c>
      <c r="AG858" s="123"/>
      <c r="AH858" s="124">
        <v>0</v>
      </c>
      <c r="AI858" s="124">
        <v>0</v>
      </c>
      <c r="AJ858" s="124">
        <v>0</v>
      </c>
      <c r="AK858" s="124">
        <v>0</v>
      </c>
      <c r="AL858" s="124">
        <v>0</v>
      </c>
      <c r="AM858" s="124">
        <v>0</v>
      </c>
      <c r="AN858" s="124">
        <v>0</v>
      </c>
      <c r="AO858" s="124">
        <v>0</v>
      </c>
      <c r="AP858" s="124">
        <v>0</v>
      </c>
      <c r="AQ858" s="124">
        <v>0</v>
      </c>
      <c r="AR858" s="124">
        <v>0</v>
      </c>
      <c r="AS858" s="124">
        <v>0</v>
      </c>
      <c r="AT858" s="125">
        <f t="shared" si="108"/>
        <v>0</v>
      </c>
      <c r="AU858" s="125">
        <f t="shared" si="109"/>
        <v>0</v>
      </c>
      <c r="AV858" s="125">
        <f t="shared" si="110"/>
        <v>0</v>
      </c>
      <c r="AW858" s="125">
        <f t="shared" si="111"/>
        <v>0</v>
      </c>
    </row>
    <row r="859" spans="1:49" s="126" customFormat="1" ht="97.15" customHeight="1" x14ac:dyDescent="0.25">
      <c r="A859" s="113"/>
      <c r="B859" s="114"/>
      <c r="C859" s="115"/>
      <c r="D859" s="116" t="str">
        <f>IFERROR(+VLOOKUP(C859,[1]BASE!$Q$4:$R$241,2,0),"")</f>
        <v/>
      </c>
      <c r="E859" s="116" t="str">
        <f>IFERROR(+VLOOKUP(C859,[1]BASE!$H$4:$N$241,3,0),"")</f>
        <v/>
      </c>
      <c r="F859" s="116" t="str">
        <f>IFERROR(+VLOOKUP(C859,[1]BASE!$H$4:$N$241,4,0),"")</f>
        <v/>
      </c>
      <c r="G859" s="114"/>
      <c r="H859" s="117" t="str">
        <f>+IFERROR(VLOOKUP(G859,[1]BASE!$AL$4:$AM$31,2,0),"")</f>
        <v/>
      </c>
      <c r="I859" s="116" t="str">
        <f>IFERROR(+VLOOKUP(C859,[1]BASE!$AC$4:$AD$176,2,0),"")</f>
        <v/>
      </c>
      <c r="J859" s="115"/>
      <c r="K859" s="114"/>
      <c r="L859" s="116" t="str">
        <f t="shared" si="104"/>
        <v/>
      </c>
      <c r="M859" s="114"/>
      <c r="N859" s="114"/>
      <c r="O859" s="114"/>
      <c r="P859" s="114"/>
      <c r="Q859" s="114"/>
      <c r="R859" s="114"/>
      <c r="S859" s="114"/>
      <c r="T859" s="114"/>
      <c r="U859" s="114"/>
      <c r="V859" s="115"/>
      <c r="W859" s="114"/>
      <c r="X859" s="116" t="str">
        <f t="shared" si="105"/>
        <v/>
      </c>
      <c r="Y859" s="114"/>
      <c r="Z859" s="119"/>
      <c r="AA859" s="120" t="str">
        <f t="shared" si="106"/>
        <v/>
      </c>
      <c r="AB859" s="114"/>
      <c r="AC859" s="116" t="str">
        <f>IFERROR(+VLOOKUP(Z859,[1]BASE!$Z$4:$AA$246,2,0),"")</f>
        <v/>
      </c>
      <c r="AD859" s="121"/>
      <c r="AE859" s="121"/>
      <c r="AF859" s="122">
        <f t="shared" si="107"/>
        <v>0</v>
      </c>
      <c r="AG859" s="123"/>
      <c r="AH859" s="124">
        <v>0</v>
      </c>
      <c r="AI859" s="124">
        <v>0</v>
      </c>
      <c r="AJ859" s="124">
        <v>0</v>
      </c>
      <c r="AK859" s="124">
        <v>0</v>
      </c>
      <c r="AL859" s="124">
        <v>0</v>
      </c>
      <c r="AM859" s="124">
        <v>0</v>
      </c>
      <c r="AN859" s="124">
        <v>0</v>
      </c>
      <c r="AO859" s="124">
        <v>0</v>
      </c>
      <c r="AP859" s="124">
        <v>0</v>
      </c>
      <c r="AQ859" s="124">
        <v>0</v>
      </c>
      <c r="AR859" s="124">
        <v>0</v>
      </c>
      <c r="AS859" s="124">
        <v>0</v>
      </c>
      <c r="AT859" s="125">
        <f t="shared" si="108"/>
        <v>0</v>
      </c>
      <c r="AU859" s="125">
        <f t="shared" si="109"/>
        <v>0</v>
      </c>
      <c r="AV859" s="125">
        <f t="shared" si="110"/>
        <v>0</v>
      </c>
      <c r="AW859" s="125">
        <f t="shared" si="111"/>
        <v>0</v>
      </c>
    </row>
    <row r="860" spans="1:49" s="126" customFormat="1" ht="97.15" customHeight="1" x14ac:dyDescent="0.25">
      <c r="A860" s="113"/>
      <c r="B860" s="114"/>
      <c r="C860" s="115"/>
      <c r="D860" s="116" t="str">
        <f>IFERROR(+VLOOKUP(C860,[1]BASE!$Q$4:$R$241,2,0),"")</f>
        <v/>
      </c>
      <c r="E860" s="116" t="str">
        <f>IFERROR(+VLOOKUP(C860,[1]BASE!$H$4:$N$241,3,0),"")</f>
        <v/>
      </c>
      <c r="F860" s="116" t="str">
        <f>IFERROR(+VLOOKUP(C860,[1]BASE!$H$4:$N$241,4,0),"")</f>
        <v/>
      </c>
      <c r="G860" s="114"/>
      <c r="H860" s="117" t="str">
        <f>+IFERROR(VLOOKUP(G860,[1]BASE!$AL$4:$AM$31,2,0),"")</f>
        <v/>
      </c>
      <c r="I860" s="116" t="str">
        <f>IFERROR(+VLOOKUP(C860,[1]BASE!$AC$4:$AD$176,2,0),"")</f>
        <v/>
      </c>
      <c r="J860" s="115"/>
      <c r="K860" s="114"/>
      <c r="L860" s="116" t="str">
        <f t="shared" si="104"/>
        <v/>
      </c>
      <c r="M860" s="114"/>
      <c r="N860" s="114"/>
      <c r="O860" s="114"/>
      <c r="P860" s="114"/>
      <c r="Q860" s="114"/>
      <c r="R860" s="114"/>
      <c r="S860" s="114"/>
      <c r="T860" s="114"/>
      <c r="U860" s="114"/>
      <c r="V860" s="115"/>
      <c r="W860" s="114"/>
      <c r="X860" s="116" t="str">
        <f t="shared" si="105"/>
        <v/>
      </c>
      <c r="Y860" s="114"/>
      <c r="Z860" s="119"/>
      <c r="AA860" s="120" t="str">
        <f t="shared" si="106"/>
        <v/>
      </c>
      <c r="AB860" s="114"/>
      <c r="AC860" s="116" t="str">
        <f>IFERROR(+VLOOKUP(Z860,[1]BASE!$Z$4:$AA$246,2,0),"")</f>
        <v/>
      </c>
      <c r="AD860" s="121"/>
      <c r="AE860" s="121"/>
      <c r="AF860" s="122">
        <f t="shared" si="107"/>
        <v>0</v>
      </c>
      <c r="AG860" s="123"/>
      <c r="AH860" s="124">
        <v>0</v>
      </c>
      <c r="AI860" s="124">
        <v>0</v>
      </c>
      <c r="AJ860" s="124">
        <v>0</v>
      </c>
      <c r="AK860" s="124">
        <v>0</v>
      </c>
      <c r="AL860" s="124">
        <v>0</v>
      </c>
      <c r="AM860" s="124">
        <v>0</v>
      </c>
      <c r="AN860" s="124">
        <v>0</v>
      </c>
      <c r="AO860" s="124">
        <v>0</v>
      </c>
      <c r="AP860" s="124">
        <v>0</v>
      </c>
      <c r="AQ860" s="124">
        <v>0</v>
      </c>
      <c r="AR860" s="124">
        <v>0</v>
      </c>
      <c r="AS860" s="124">
        <v>0</v>
      </c>
      <c r="AT860" s="125">
        <f t="shared" si="108"/>
        <v>0</v>
      </c>
      <c r="AU860" s="125">
        <f t="shared" si="109"/>
        <v>0</v>
      </c>
      <c r="AV860" s="125">
        <f t="shared" si="110"/>
        <v>0</v>
      </c>
      <c r="AW860" s="125">
        <f t="shared" si="111"/>
        <v>0</v>
      </c>
    </row>
    <row r="861" spans="1:49" s="126" customFormat="1" ht="97.15" customHeight="1" x14ac:dyDescent="0.25">
      <c r="A861" s="113"/>
      <c r="B861" s="114"/>
      <c r="C861" s="115"/>
      <c r="D861" s="116" t="str">
        <f>IFERROR(+VLOOKUP(C861,[1]BASE!$Q$4:$R$241,2,0),"")</f>
        <v/>
      </c>
      <c r="E861" s="116" t="str">
        <f>IFERROR(+VLOOKUP(C861,[1]BASE!$H$4:$N$241,3,0),"")</f>
        <v/>
      </c>
      <c r="F861" s="116" t="str">
        <f>IFERROR(+VLOOKUP(C861,[1]BASE!$H$4:$N$241,4,0),"")</f>
        <v/>
      </c>
      <c r="G861" s="114"/>
      <c r="H861" s="117" t="str">
        <f>+IFERROR(VLOOKUP(G861,[1]BASE!$AL$4:$AM$31,2,0),"")</f>
        <v/>
      </c>
      <c r="I861" s="116" t="str">
        <f>IFERROR(+VLOOKUP(C861,[1]BASE!$AC$4:$AD$176,2,0),"")</f>
        <v/>
      </c>
      <c r="J861" s="115"/>
      <c r="K861" s="114"/>
      <c r="L861" s="116" t="str">
        <f t="shared" si="104"/>
        <v/>
      </c>
      <c r="M861" s="114"/>
      <c r="N861" s="114"/>
      <c r="O861" s="114"/>
      <c r="P861" s="114"/>
      <c r="Q861" s="114"/>
      <c r="R861" s="114"/>
      <c r="S861" s="114"/>
      <c r="T861" s="114"/>
      <c r="U861" s="114"/>
      <c r="V861" s="115"/>
      <c r="W861" s="114"/>
      <c r="X861" s="116" t="str">
        <f t="shared" si="105"/>
        <v/>
      </c>
      <c r="Y861" s="114"/>
      <c r="Z861" s="119"/>
      <c r="AA861" s="120" t="str">
        <f t="shared" si="106"/>
        <v/>
      </c>
      <c r="AB861" s="114"/>
      <c r="AC861" s="116" t="str">
        <f>IFERROR(+VLOOKUP(Z861,[1]BASE!$Z$4:$AA$246,2,0),"")</f>
        <v/>
      </c>
      <c r="AD861" s="121"/>
      <c r="AE861" s="121"/>
      <c r="AF861" s="122">
        <f t="shared" si="107"/>
        <v>0</v>
      </c>
      <c r="AG861" s="123"/>
      <c r="AH861" s="124">
        <v>0</v>
      </c>
      <c r="AI861" s="124">
        <v>0</v>
      </c>
      <c r="AJ861" s="124">
        <v>0</v>
      </c>
      <c r="AK861" s="124">
        <v>0</v>
      </c>
      <c r="AL861" s="124">
        <v>0</v>
      </c>
      <c r="AM861" s="124">
        <v>0</v>
      </c>
      <c r="AN861" s="124">
        <v>0</v>
      </c>
      <c r="AO861" s="124">
        <v>0</v>
      </c>
      <c r="AP861" s="124">
        <v>0</v>
      </c>
      <c r="AQ861" s="124">
        <v>0</v>
      </c>
      <c r="AR861" s="124">
        <v>0</v>
      </c>
      <c r="AS861" s="124">
        <v>0</v>
      </c>
      <c r="AT861" s="125">
        <f t="shared" si="108"/>
        <v>0</v>
      </c>
      <c r="AU861" s="125">
        <f t="shared" si="109"/>
        <v>0</v>
      </c>
      <c r="AV861" s="125">
        <f t="shared" si="110"/>
        <v>0</v>
      </c>
      <c r="AW861" s="125">
        <f t="shared" si="111"/>
        <v>0</v>
      </c>
    </row>
    <row r="862" spans="1:49" s="126" customFormat="1" ht="97.15" customHeight="1" x14ac:dyDescent="0.25">
      <c r="A862" s="113"/>
      <c r="B862" s="114"/>
      <c r="C862" s="115"/>
      <c r="D862" s="116" t="str">
        <f>IFERROR(+VLOOKUP(C862,[1]BASE!$Q$4:$R$241,2,0),"")</f>
        <v/>
      </c>
      <c r="E862" s="116" t="str">
        <f>IFERROR(+VLOOKUP(C862,[1]BASE!$H$4:$N$241,3,0),"")</f>
        <v/>
      </c>
      <c r="F862" s="116" t="str">
        <f>IFERROR(+VLOOKUP(C862,[1]BASE!$H$4:$N$241,4,0),"")</f>
        <v/>
      </c>
      <c r="G862" s="114"/>
      <c r="H862" s="117" t="str">
        <f>+IFERROR(VLOOKUP(G862,[1]BASE!$AL$4:$AM$31,2,0),"")</f>
        <v/>
      </c>
      <c r="I862" s="116" t="str">
        <f>IFERROR(+VLOOKUP(C862,[1]BASE!$AC$4:$AD$176,2,0),"")</f>
        <v/>
      </c>
      <c r="J862" s="115"/>
      <c r="K862" s="114"/>
      <c r="L862" s="116" t="str">
        <f t="shared" si="104"/>
        <v/>
      </c>
      <c r="M862" s="114"/>
      <c r="N862" s="114"/>
      <c r="O862" s="114"/>
      <c r="P862" s="114"/>
      <c r="Q862" s="114"/>
      <c r="R862" s="114"/>
      <c r="S862" s="114"/>
      <c r="T862" s="114"/>
      <c r="U862" s="114"/>
      <c r="V862" s="115"/>
      <c r="W862" s="114"/>
      <c r="X862" s="116" t="str">
        <f t="shared" si="105"/>
        <v/>
      </c>
      <c r="Y862" s="114"/>
      <c r="Z862" s="119"/>
      <c r="AA862" s="120" t="str">
        <f t="shared" si="106"/>
        <v/>
      </c>
      <c r="AB862" s="114"/>
      <c r="AC862" s="116" t="str">
        <f>IFERROR(+VLOOKUP(Z862,[1]BASE!$Z$4:$AA$246,2,0),"")</f>
        <v/>
      </c>
      <c r="AD862" s="121"/>
      <c r="AE862" s="121"/>
      <c r="AF862" s="122">
        <f t="shared" si="107"/>
        <v>0</v>
      </c>
      <c r="AG862" s="123"/>
      <c r="AH862" s="124">
        <v>0</v>
      </c>
      <c r="AI862" s="124">
        <v>0</v>
      </c>
      <c r="AJ862" s="124">
        <v>0</v>
      </c>
      <c r="AK862" s="124">
        <v>0</v>
      </c>
      <c r="AL862" s="124">
        <v>0</v>
      </c>
      <c r="AM862" s="124">
        <v>0</v>
      </c>
      <c r="AN862" s="124">
        <v>0</v>
      </c>
      <c r="AO862" s="124">
        <v>0</v>
      </c>
      <c r="AP862" s="124">
        <v>0</v>
      </c>
      <c r="AQ862" s="124">
        <v>0</v>
      </c>
      <c r="AR862" s="124">
        <v>0</v>
      </c>
      <c r="AS862" s="124">
        <v>0</v>
      </c>
      <c r="AT862" s="125">
        <f t="shared" si="108"/>
        <v>0</v>
      </c>
      <c r="AU862" s="125">
        <f t="shared" si="109"/>
        <v>0</v>
      </c>
      <c r="AV862" s="125">
        <f t="shared" si="110"/>
        <v>0</v>
      </c>
      <c r="AW862" s="125">
        <f t="shared" si="111"/>
        <v>0</v>
      </c>
    </row>
    <row r="863" spans="1:49" s="126" customFormat="1" ht="97.15" customHeight="1" x14ac:dyDescent="0.25">
      <c r="A863" s="113"/>
      <c r="B863" s="114"/>
      <c r="C863" s="115"/>
      <c r="D863" s="116" t="str">
        <f>IFERROR(+VLOOKUP(C863,[1]BASE!$Q$4:$R$241,2,0),"")</f>
        <v/>
      </c>
      <c r="E863" s="116" t="str">
        <f>IFERROR(+VLOOKUP(C863,[1]BASE!$H$4:$N$241,3,0),"")</f>
        <v/>
      </c>
      <c r="F863" s="116" t="str">
        <f>IFERROR(+VLOOKUP(C863,[1]BASE!$H$4:$N$241,4,0),"")</f>
        <v/>
      </c>
      <c r="G863" s="114"/>
      <c r="H863" s="117" t="str">
        <f>+IFERROR(VLOOKUP(G863,[1]BASE!$AL$4:$AM$31,2,0),"")</f>
        <v/>
      </c>
      <c r="I863" s="116" t="str">
        <f>IFERROR(+VLOOKUP(C863,[1]BASE!$AC$4:$AD$176,2,0),"")</f>
        <v/>
      </c>
      <c r="J863" s="115"/>
      <c r="K863" s="114"/>
      <c r="L863" s="116" t="str">
        <f t="shared" si="104"/>
        <v/>
      </c>
      <c r="M863" s="114"/>
      <c r="N863" s="114"/>
      <c r="O863" s="114"/>
      <c r="P863" s="114"/>
      <c r="Q863" s="114"/>
      <c r="R863" s="114"/>
      <c r="S863" s="114"/>
      <c r="T863" s="114"/>
      <c r="U863" s="114"/>
      <c r="V863" s="115"/>
      <c r="W863" s="114"/>
      <c r="X863" s="116" t="str">
        <f t="shared" si="105"/>
        <v/>
      </c>
      <c r="Y863" s="114"/>
      <c r="Z863" s="119"/>
      <c r="AA863" s="120" t="str">
        <f t="shared" si="106"/>
        <v/>
      </c>
      <c r="AB863" s="114"/>
      <c r="AC863" s="116" t="str">
        <f>IFERROR(+VLOOKUP(Z863,[1]BASE!$Z$4:$AA$246,2,0),"")</f>
        <v/>
      </c>
      <c r="AD863" s="121"/>
      <c r="AE863" s="121"/>
      <c r="AF863" s="122">
        <f t="shared" si="107"/>
        <v>0</v>
      </c>
      <c r="AG863" s="123"/>
      <c r="AH863" s="124">
        <v>0</v>
      </c>
      <c r="AI863" s="124">
        <v>0</v>
      </c>
      <c r="AJ863" s="124">
        <v>0</v>
      </c>
      <c r="AK863" s="124">
        <v>0</v>
      </c>
      <c r="AL863" s="124">
        <v>0</v>
      </c>
      <c r="AM863" s="124">
        <v>0</v>
      </c>
      <c r="AN863" s="124">
        <v>0</v>
      </c>
      <c r="AO863" s="124">
        <v>0</v>
      </c>
      <c r="AP863" s="124">
        <v>0</v>
      </c>
      <c r="AQ863" s="124">
        <v>0</v>
      </c>
      <c r="AR863" s="124">
        <v>0</v>
      </c>
      <c r="AS863" s="124">
        <v>0</v>
      </c>
      <c r="AT863" s="125">
        <f t="shared" si="108"/>
        <v>0</v>
      </c>
      <c r="AU863" s="125">
        <f t="shared" si="109"/>
        <v>0</v>
      </c>
      <c r="AV863" s="125">
        <f t="shared" si="110"/>
        <v>0</v>
      </c>
      <c r="AW863" s="125">
        <f t="shared" si="111"/>
        <v>0</v>
      </c>
    </row>
    <row r="864" spans="1:49" s="126" customFormat="1" ht="97.15" customHeight="1" x14ac:dyDescent="0.25">
      <c r="A864" s="113"/>
      <c r="B864" s="114"/>
      <c r="C864" s="115"/>
      <c r="D864" s="116" t="str">
        <f>IFERROR(+VLOOKUP(C864,[1]BASE!$Q$4:$R$241,2,0),"")</f>
        <v/>
      </c>
      <c r="E864" s="116" t="str">
        <f>IFERROR(+VLOOKUP(C864,[1]BASE!$H$4:$N$241,3,0),"")</f>
        <v/>
      </c>
      <c r="F864" s="116" t="str">
        <f>IFERROR(+VLOOKUP(C864,[1]BASE!$H$4:$N$241,4,0),"")</f>
        <v/>
      </c>
      <c r="G864" s="114"/>
      <c r="H864" s="117" t="str">
        <f>+IFERROR(VLOOKUP(G864,[1]BASE!$AL$4:$AM$31,2,0),"")</f>
        <v/>
      </c>
      <c r="I864" s="116" t="str">
        <f>IFERROR(+VLOOKUP(C864,[1]BASE!$AC$4:$AD$176,2,0),"")</f>
        <v/>
      </c>
      <c r="J864" s="115"/>
      <c r="K864" s="114"/>
      <c r="L864" s="116" t="str">
        <f t="shared" si="104"/>
        <v/>
      </c>
      <c r="M864" s="114"/>
      <c r="N864" s="114"/>
      <c r="O864" s="114"/>
      <c r="P864" s="114"/>
      <c r="Q864" s="114"/>
      <c r="R864" s="114"/>
      <c r="S864" s="114"/>
      <c r="T864" s="114"/>
      <c r="U864" s="114"/>
      <c r="V864" s="115"/>
      <c r="W864" s="114"/>
      <c r="X864" s="116" t="str">
        <f t="shared" si="105"/>
        <v/>
      </c>
      <c r="Y864" s="114"/>
      <c r="Z864" s="119"/>
      <c r="AA864" s="120" t="str">
        <f t="shared" si="106"/>
        <v/>
      </c>
      <c r="AB864" s="114"/>
      <c r="AC864" s="116" t="str">
        <f>IFERROR(+VLOOKUP(Z864,[1]BASE!$Z$4:$AA$246,2,0),"")</f>
        <v/>
      </c>
      <c r="AD864" s="121"/>
      <c r="AE864" s="121"/>
      <c r="AF864" s="122">
        <f t="shared" si="107"/>
        <v>0</v>
      </c>
      <c r="AG864" s="123"/>
      <c r="AH864" s="124">
        <v>0</v>
      </c>
      <c r="AI864" s="124">
        <v>0</v>
      </c>
      <c r="AJ864" s="124">
        <v>0</v>
      </c>
      <c r="AK864" s="124">
        <v>0</v>
      </c>
      <c r="AL864" s="124">
        <v>0</v>
      </c>
      <c r="AM864" s="124">
        <v>0</v>
      </c>
      <c r="AN864" s="124">
        <v>0</v>
      </c>
      <c r="AO864" s="124">
        <v>0</v>
      </c>
      <c r="AP864" s="124">
        <v>0</v>
      </c>
      <c r="AQ864" s="124">
        <v>0</v>
      </c>
      <c r="AR864" s="124">
        <v>0</v>
      </c>
      <c r="AS864" s="124">
        <v>0</v>
      </c>
      <c r="AT864" s="125">
        <f t="shared" si="108"/>
        <v>0</v>
      </c>
      <c r="AU864" s="125">
        <f t="shared" si="109"/>
        <v>0</v>
      </c>
      <c r="AV864" s="125">
        <f t="shared" si="110"/>
        <v>0</v>
      </c>
      <c r="AW864" s="125">
        <f t="shared" si="111"/>
        <v>0</v>
      </c>
    </row>
    <row r="865" spans="1:49" s="126" customFormat="1" ht="97.15" customHeight="1" x14ac:dyDescent="0.25">
      <c r="A865" s="113"/>
      <c r="B865" s="114"/>
      <c r="C865" s="115"/>
      <c r="D865" s="116" t="str">
        <f>IFERROR(+VLOOKUP(C865,[1]BASE!$Q$4:$R$241,2,0),"")</f>
        <v/>
      </c>
      <c r="E865" s="116" t="str">
        <f>IFERROR(+VLOOKUP(C865,[1]BASE!$H$4:$N$241,3,0),"")</f>
        <v/>
      </c>
      <c r="F865" s="116" t="str">
        <f>IFERROR(+VLOOKUP(C865,[1]BASE!$H$4:$N$241,4,0),"")</f>
        <v/>
      </c>
      <c r="G865" s="114"/>
      <c r="H865" s="117" t="str">
        <f>+IFERROR(VLOOKUP(G865,[1]BASE!$AL$4:$AM$31,2,0),"")</f>
        <v/>
      </c>
      <c r="I865" s="116" t="str">
        <f>IFERROR(+VLOOKUP(C865,[1]BASE!$AC$4:$AD$176,2,0),"")</f>
        <v/>
      </c>
      <c r="J865" s="115"/>
      <c r="K865" s="114"/>
      <c r="L865" s="116" t="str">
        <f t="shared" si="104"/>
        <v/>
      </c>
      <c r="M865" s="114"/>
      <c r="N865" s="114"/>
      <c r="O865" s="114"/>
      <c r="P865" s="114"/>
      <c r="Q865" s="114"/>
      <c r="R865" s="114"/>
      <c r="S865" s="114"/>
      <c r="T865" s="114"/>
      <c r="U865" s="114"/>
      <c r="V865" s="115"/>
      <c r="W865" s="114"/>
      <c r="X865" s="116" t="str">
        <f t="shared" si="105"/>
        <v/>
      </c>
      <c r="Y865" s="114"/>
      <c r="Z865" s="119"/>
      <c r="AA865" s="120" t="str">
        <f t="shared" si="106"/>
        <v/>
      </c>
      <c r="AB865" s="114"/>
      <c r="AC865" s="116" t="str">
        <f>IFERROR(+VLOOKUP(Z865,[1]BASE!$Z$4:$AA$246,2,0),"")</f>
        <v/>
      </c>
      <c r="AD865" s="121"/>
      <c r="AE865" s="121"/>
      <c r="AF865" s="122">
        <f t="shared" si="107"/>
        <v>0</v>
      </c>
      <c r="AG865" s="123"/>
      <c r="AH865" s="124">
        <v>0</v>
      </c>
      <c r="AI865" s="124">
        <v>0</v>
      </c>
      <c r="AJ865" s="124">
        <v>0</v>
      </c>
      <c r="AK865" s="124">
        <v>0</v>
      </c>
      <c r="AL865" s="124">
        <v>0</v>
      </c>
      <c r="AM865" s="124">
        <v>0</v>
      </c>
      <c r="AN865" s="124">
        <v>0</v>
      </c>
      <c r="AO865" s="124">
        <v>0</v>
      </c>
      <c r="AP865" s="124">
        <v>0</v>
      </c>
      <c r="AQ865" s="124">
        <v>0</v>
      </c>
      <c r="AR865" s="124">
        <v>0</v>
      </c>
      <c r="AS865" s="124">
        <v>0</v>
      </c>
      <c r="AT865" s="125">
        <f t="shared" si="108"/>
        <v>0</v>
      </c>
      <c r="AU865" s="125">
        <f t="shared" si="109"/>
        <v>0</v>
      </c>
      <c r="AV865" s="125">
        <f t="shared" si="110"/>
        <v>0</v>
      </c>
      <c r="AW865" s="125">
        <f t="shared" si="111"/>
        <v>0</v>
      </c>
    </row>
    <row r="866" spans="1:49" s="126" customFormat="1" ht="97.15" customHeight="1" x14ac:dyDescent="0.25">
      <c r="A866" s="113"/>
      <c r="B866" s="114"/>
      <c r="C866" s="115"/>
      <c r="D866" s="116" t="str">
        <f>IFERROR(+VLOOKUP(C866,[1]BASE!$Q$4:$R$241,2,0),"")</f>
        <v/>
      </c>
      <c r="E866" s="116" t="str">
        <f>IFERROR(+VLOOKUP(C866,[1]BASE!$H$4:$N$241,3,0),"")</f>
        <v/>
      </c>
      <c r="F866" s="116" t="str">
        <f>IFERROR(+VLOOKUP(C866,[1]BASE!$H$4:$N$241,4,0),"")</f>
        <v/>
      </c>
      <c r="G866" s="114"/>
      <c r="H866" s="117" t="str">
        <f>+IFERROR(VLOOKUP(G866,[1]BASE!$AL$4:$AM$31,2,0),"")</f>
        <v/>
      </c>
      <c r="I866" s="116" t="str">
        <f>IFERROR(+VLOOKUP(C866,[1]BASE!$AC$4:$AD$176,2,0),"")</f>
        <v/>
      </c>
      <c r="J866" s="115"/>
      <c r="K866" s="114"/>
      <c r="L866" s="116" t="str">
        <f t="shared" si="104"/>
        <v/>
      </c>
      <c r="M866" s="114"/>
      <c r="N866" s="114"/>
      <c r="O866" s="114"/>
      <c r="P866" s="114"/>
      <c r="Q866" s="114"/>
      <c r="R866" s="114"/>
      <c r="S866" s="114"/>
      <c r="T866" s="114"/>
      <c r="U866" s="114"/>
      <c r="V866" s="115"/>
      <c r="W866" s="114"/>
      <c r="X866" s="116" t="str">
        <f t="shared" si="105"/>
        <v/>
      </c>
      <c r="Y866" s="114"/>
      <c r="Z866" s="119"/>
      <c r="AA866" s="120" t="str">
        <f t="shared" si="106"/>
        <v/>
      </c>
      <c r="AB866" s="114"/>
      <c r="AC866" s="116" t="str">
        <f>IFERROR(+VLOOKUP(Z866,[1]BASE!$Z$4:$AA$246,2,0),"")</f>
        <v/>
      </c>
      <c r="AD866" s="121"/>
      <c r="AE866" s="121"/>
      <c r="AF866" s="122">
        <f t="shared" si="107"/>
        <v>0</v>
      </c>
      <c r="AG866" s="123"/>
      <c r="AH866" s="124">
        <v>0</v>
      </c>
      <c r="AI866" s="124">
        <v>0</v>
      </c>
      <c r="AJ866" s="124">
        <v>0</v>
      </c>
      <c r="AK866" s="124">
        <v>0</v>
      </c>
      <c r="AL866" s="124">
        <v>0</v>
      </c>
      <c r="AM866" s="124">
        <v>0</v>
      </c>
      <c r="AN866" s="124">
        <v>0</v>
      </c>
      <c r="AO866" s="124">
        <v>0</v>
      </c>
      <c r="AP866" s="124">
        <v>0</v>
      </c>
      <c r="AQ866" s="124">
        <v>0</v>
      </c>
      <c r="AR866" s="124">
        <v>0</v>
      </c>
      <c r="AS866" s="124">
        <v>0</v>
      </c>
      <c r="AT866" s="125">
        <f t="shared" si="108"/>
        <v>0</v>
      </c>
      <c r="AU866" s="125">
        <f t="shared" si="109"/>
        <v>0</v>
      </c>
      <c r="AV866" s="125">
        <f t="shared" si="110"/>
        <v>0</v>
      </c>
      <c r="AW866" s="125">
        <f t="shared" si="111"/>
        <v>0</v>
      </c>
    </row>
    <row r="867" spans="1:49" s="126" customFormat="1" ht="97.15" customHeight="1" x14ac:dyDescent="0.25">
      <c r="A867" s="113"/>
      <c r="B867" s="114"/>
      <c r="C867" s="115"/>
      <c r="D867" s="116" t="str">
        <f>IFERROR(+VLOOKUP(C867,[1]BASE!$Q$4:$R$241,2,0),"")</f>
        <v/>
      </c>
      <c r="E867" s="116" t="str">
        <f>IFERROR(+VLOOKUP(C867,[1]BASE!$H$4:$N$241,3,0),"")</f>
        <v/>
      </c>
      <c r="F867" s="116" t="str">
        <f>IFERROR(+VLOOKUP(C867,[1]BASE!$H$4:$N$241,4,0),"")</f>
        <v/>
      </c>
      <c r="G867" s="114"/>
      <c r="H867" s="117" t="str">
        <f>+IFERROR(VLOOKUP(G867,[1]BASE!$AL$4:$AM$31,2,0),"")</f>
        <v/>
      </c>
      <c r="I867" s="116" t="str">
        <f>IFERROR(+VLOOKUP(C867,[1]BASE!$AC$4:$AD$176,2,0),"")</f>
        <v/>
      </c>
      <c r="J867" s="115"/>
      <c r="K867" s="114"/>
      <c r="L867" s="116" t="str">
        <f t="shared" si="104"/>
        <v/>
      </c>
      <c r="M867" s="114"/>
      <c r="N867" s="114"/>
      <c r="O867" s="114"/>
      <c r="P867" s="114"/>
      <c r="Q867" s="114"/>
      <c r="R867" s="114"/>
      <c r="S867" s="114"/>
      <c r="T867" s="114"/>
      <c r="U867" s="114"/>
      <c r="V867" s="115"/>
      <c r="W867" s="114"/>
      <c r="X867" s="116" t="str">
        <f t="shared" si="105"/>
        <v/>
      </c>
      <c r="Y867" s="114"/>
      <c r="Z867" s="119"/>
      <c r="AA867" s="120" t="str">
        <f t="shared" si="106"/>
        <v/>
      </c>
      <c r="AB867" s="114"/>
      <c r="AC867" s="116" t="str">
        <f>IFERROR(+VLOOKUP(Z867,[1]BASE!$Z$4:$AA$246,2,0),"")</f>
        <v/>
      </c>
      <c r="AD867" s="121"/>
      <c r="AE867" s="121"/>
      <c r="AF867" s="122">
        <f t="shared" si="107"/>
        <v>0</v>
      </c>
      <c r="AG867" s="123"/>
      <c r="AH867" s="124">
        <v>0</v>
      </c>
      <c r="AI867" s="124">
        <v>0</v>
      </c>
      <c r="AJ867" s="124">
        <v>0</v>
      </c>
      <c r="AK867" s="124">
        <v>0</v>
      </c>
      <c r="AL867" s="124">
        <v>0</v>
      </c>
      <c r="AM867" s="124">
        <v>0</v>
      </c>
      <c r="AN867" s="124">
        <v>0</v>
      </c>
      <c r="AO867" s="124">
        <v>0</v>
      </c>
      <c r="AP867" s="124">
        <v>0</v>
      </c>
      <c r="AQ867" s="124">
        <v>0</v>
      </c>
      <c r="AR867" s="124">
        <v>0</v>
      </c>
      <c r="AS867" s="124">
        <v>0</v>
      </c>
      <c r="AT867" s="125">
        <f t="shared" si="108"/>
        <v>0</v>
      </c>
      <c r="AU867" s="125">
        <f t="shared" si="109"/>
        <v>0</v>
      </c>
      <c r="AV867" s="125">
        <f t="shared" si="110"/>
        <v>0</v>
      </c>
      <c r="AW867" s="125">
        <f t="shared" si="111"/>
        <v>0</v>
      </c>
    </row>
    <row r="868" spans="1:49" s="126" customFormat="1" ht="97.15" customHeight="1" x14ac:dyDescent="0.25">
      <c r="A868" s="113"/>
      <c r="B868" s="114"/>
      <c r="C868" s="115"/>
      <c r="D868" s="116" t="str">
        <f>IFERROR(+VLOOKUP(C868,[1]BASE!$Q$4:$R$241,2,0),"")</f>
        <v/>
      </c>
      <c r="E868" s="116" t="str">
        <f>IFERROR(+VLOOKUP(C868,[1]BASE!$H$4:$N$241,3,0),"")</f>
        <v/>
      </c>
      <c r="F868" s="116" t="str">
        <f>IFERROR(+VLOOKUP(C868,[1]BASE!$H$4:$N$241,4,0),"")</f>
        <v/>
      </c>
      <c r="G868" s="114"/>
      <c r="H868" s="117" t="str">
        <f>+IFERROR(VLOOKUP(G868,[1]BASE!$AL$4:$AM$31,2,0),"")</f>
        <v/>
      </c>
      <c r="I868" s="116" t="str">
        <f>IFERROR(+VLOOKUP(C868,[1]BASE!$AC$4:$AD$176,2,0),"")</f>
        <v/>
      </c>
      <c r="J868" s="115"/>
      <c r="K868" s="114"/>
      <c r="L868" s="116" t="str">
        <f t="shared" si="104"/>
        <v/>
      </c>
      <c r="M868" s="114"/>
      <c r="N868" s="114"/>
      <c r="O868" s="114"/>
      <c r="P868" s="114"/>
      <c r="Q868" s="114"/>
      <c r="R868" s="114"/>
      <c r="S868" s="114"/>
      <c r="T868" s="114"/>
      <c r="U868" s="114"/>
      <c r="V868" s="115"/>
      <c r="W868" s="114"/>
      <c r="X868" s="116" t="str">
        <f t="shared" si="105"/>
        <v/>
      </c>
      <c r="Y868" s="114"/>
      <c r="Z868" s="119"/>
      <c r="AA868" s="120" t="str">
        <f t="shared" si="106"/>
        <v/>
      </c>
      <c r="AB868" s="114"/>
      <c r="AC868" s="116" t="str">
        <f>IFERROR(+VLOOKUP(Z868,[1]BASE!$Z$4:$AA$246,2,0),"")</f>
        <v/>
      </c>
      <c r="AD868" s="121"/>
      <c r="AE868" s="121"/>
      <c r="AF868" s="122">
        <f t="shared" si="107"/>
        <v>0</v>
      </c>
      <c r="AG868" s="123"/>
      <c r="AH868" s="124">
        <v>0</v>
      </c>
      <c r="AI868" s="124">
        <v>0</v>
      </c>
      <c r="AJ868" s="124">
        <v>0</v>
      </c>
      <c r="AK868" s="124">
        <v>0</v>
      </c>
      <c r="AL868" s="124">
        <v>0</v>
      </c>
      <c r="AM868" s="124">
        <v>0</v>
      </c>
      <c r="AN868" s="124">
        <v>0</v>
      </c>
      <c r="AO868" s="124">
        <v>0</v>
      </c>
      <c r="AP868" s="124">
        <v>0</v>
      </c>
      <c r="AQ868" s="124">
        <v>0</v>
      </c>
      <c r="AR868" s="124">
        <v>0</v>
      </c>
      <c r="AS868" s="124">
        <v>0</v>
      </c>
      <c r="AT868" s="125">
        <f t="shared" si="108"/>
        <v>0</v>
      </c>
      <c r="AU868" s="125">
        <f t="shared" si="109"/>
        <v>0</v>
      </c>
      <c r="AV868" s="125">
        <f t="shared" si="110"/>
        <v>0</v>
      </c>
      <c r="AW868" s="125">
        <f t="shared" si="111"/>
        <v>0</v>
      </c>
    </row>
    <row r="869" spans="1:49" s="126" customFormat="1" ht="97.15" customHeight="1" x14ac:dyDescent="0.25">
      <c r="A869" s="113"/>
      <c r="B869" s="114"/>
      <c r="C869" s="115"/>
      <c r="D869" s="116" t="str">
        <f>IFERROR(+VLOOKUP(C869,[1]BASE!$Q$4:$R$241,2,0),"")</f>
        <v/>
      </c>
      <c r="E869" s="116" t="str">
        <f>IFERROR(+VLOOKUP(C869,[1]BASE!$H$4:$N$241,3,0),"")</f>
        <v/>
      </c>
      <c r="F869" s="116" t="str">
        <f>IFERROR(+VLOOKUP(C869,[1]BASE!$H$4:$N$241,4,0),"")</f>
        <v/>
      </c>
      <c r="G869" s="114"/>
      <c r="H869" s="117" t="str">
        <f>+IFERROR(VLOOKUP(G869,[1]BASE!$AL$4:$AM$31,2,0),"")</f>
        <v/>
      </c>
      <c r="I869" s="116" t="str">
        <f>IFERROR(+VLOOKUP(C869,[1]BASE!$AC$4:$AD$176,2,0),"")</f>
        <v/>
      </c>
      <c r="J869" s="115"/>
      <c r="K869" s="114"/>
      <c r="L869" s="116" t="str">
        <f t="shared" si="104"/>
        <v/>
      </c>
      <c r="M869" s="114"/>
      <c r="N869" s="114"/>
      <c r="O869" s="114"/>
      <c r="P869" s="114"/>
      <c r="Q869" s="114"/>
      <c r="R869" s="114"/>
      <c r="S869" s="114"/>
      <c r="T869" s="114"/>
      <c r="U869" s="114"/>
      <c r="V869" s="115"/>
      <c r="W869" s="114"/>
      <c r="X869" s="116" t="str">
        <f t="shared" si="105"/>
        <v/>
      </c>
      <c r="Y869" s="114"/>
      <c r="Z869" s="119"/>
      <c r="AA869" s="120" t="str">
        <f t="shared" si="106"/>
        <v/>
      </c>
      <c r="AB869" s="114"/>
      <c r="AC869" s="116" t="str">
        <f>IFERROR(+VLOOKUP(Z869,[1]BASE!$Z$4:$AA$246,2,0),"")</f>
        <v/>
      </c>
      <c r="AD869" s="121"/>
      <c r="AE869" s="121"/>
      <c r="AF869" s="122">
        <f t="shared" si="107"/>
        <v>0</v>
      </c>
      <c r="AG869" s="123"/>
      <c r="AH869" s="124">
        <v>0</v>
      </c>
      <c r="AI869" s="124">
        <v>0</v>
      </c>
      <c r="AJ869" s="124">
        <v>0</v>
      </c>
      <c r="AK869" s="124">
        <v>0</v>
      </c>
      <c r="AL869" s="124">
        <v>0</v>
      </c>
      <c r="AM869" s="124">
        <v>0</v>
      </c>
      <c r="AN869" s="124">
        <v>0</v>
      </c>
      <c r="AO869" s="124">
        <v>0</v>
      </c>
      <c r="AP869" s="124">
        <v>0</v>
      </c>
      <c r="AQ869" s="124">
        <v>0</v>
      </c>
      <c r="AR869" s="124">
        <v>0</v>
      </c>
      <c r="AS869" s="124">
        <v>0</v>
      </c>
      <c r="AT869" s="125">
        <f t="shared" si="108"/>
        <v>0</v>
      </c>
      <c r="AU869" s="125">
        <f t="shared" si="109"/>
        <v>0</v>
      </c>
      <c r="AV869" s="125">
        <f t="shared" si="110"/>
        <v>0</v>
      </c>
      <c r="AW869" s="125">
        <f t="shared" si="111"/>
        <v>0</v>
      </c>
    </row>
    <row r="870" spans="1:49" s="126" customFormat="1" ht="97.15" customHeight="1" x14ac:dyDescent="0.25">
      <c r="A870" s="113"/>
      <c r="B870" s="114"/>
      <c r="C870" s="115"/>
      <c r="D870" s="116" t="str">
        <f>IFERROR(+VLOOKUP(C870,[1]BASE!$Q$4:$R$241,2,0),"")</f>
        <v/>
      </c>
      <c r="E870" s="116" t="str">
        <f>IFERROR(+VLOOKUP(C870,[1]BASE!$H$4:$N$241,3,0),"")</f>
        <v/>
      </c>
      <c r="F870" s="116" t="str">
        <f>IFERROR(+VLOOKUP(C870,[1]BASE!$H$4:$N$241,4,0),"")</f>
        <v/>
      </c>
      <c r="G870" s="114"/>
      <c r="H870" s="117" t="str">
        <f>+IFERROR(VLOOKUP(G870,[1]BASE!$AL$4:$AM$31,2,0),"")</f>
        <v/>
      </c>
      <c r="I870" s="116" t="str">
        <f>IFERROR(+VLOOKUP(C870,[1]BASE!$AC$4:$AD$176,2,0),"")</f>
        <v/>
      </c>
      <c r="J870" s="115"/>
      <c r="K870" s="114"/>
      <c r="L870" s="116" t="str">
        <f t="shared" si="104"/>
        <v/>
      </c>
      <c r="M870" s="114"/>
      <c r="N870" s="114"/>
      <c r="O870" s="114"/>
      <c r="P870" s="114"/>
      <c r="Q870" s="114"/>
      <c r="R870" s="114"/>
      <c r="S870" s="114"/>
      <c r="T870" s="114"/>
      <c r="U870" s="114"/>
      <c r="V870" s="115"/>
      <c r="W870" s="114"/>
      <c r="X870" s="116" t="str">
        <f t="shared" si="105"/>
        <v/>
      </c>
      <c r="Y870" s="114"/>
      <c r="Z870" s="119"/>
      <c r="AA870" s="120" t="str">
        <f t="shared" si="106"/>
        <v/>
      </c>
      <c r="AB870" s="114"/>
      <c r="AC870" s="116" t="str">
        <f>IFERROR(+VLOOKUP(Z870,[1]BASE!$Z$4:$AA$246,2,0),"")</f>
        <v/>
      </c>
      <c r="AD870" s="121"/>
      <c r="AE870" s="121"/>
      <c r="AF870" s="122">
        <f t="shared" si="107"/>
        <v>0</v>
      </c>
      <c r="AG870" s="123"/>
      <c r="AH870" s="124">
        <v>0</v>
      </c>
      <c r="AI870" s="124">
        <v>0</v>
      </c>
      <c r="AJ870" s="124">
        <v>0</v>
      </c>
      <c r="AK870" s="124">
        <v>0</v>
      </c>
      <c r="AL870" s="124">
        <v>0</v>
      </c>
      <c r="AM870" s="124">
        <v>0</v>
      </c>
      <c r="AN870" s="124">
        <v>0</v>
      </c>
      <c r="AO870" s="124">
        <v>0</v>
      </c>
      <c r="AP870" s="124">
        <v>0</v>
      </c>
      <c r="AQ870" s="124">
        <v>0</v>
      </c>
      <c r="AR870" s="124">
        <v>0</v>
      </c>
      <c r="AS870" s="124">
        <v>0</v>
      </c>
      <c r="AT870" s="125">
        <f t="shared" si="108"/>
        <v>0</v>
      </c>
      <c r="AU870" s="125">
        <f t="shared" si="109"/>
        <v>0</v>
      </c>
      <c r="AV870" s="125">
        <f t="shared" si="110"/>
        <v>0</v>
      </c>
      <c r="AW870" s="125">
        <f t="shared" si="111"/>
        <v>0</v>
      </c>
    </row>
    <row r="871" spans="1:49" s="126" customFormat="1" ht="97.15" customHeight="1" x14ac:dyDescent="0.25">
      <c r="A871" s="113"/>
      <c r="B871" s="114"/>
      <c r="C871" s="115"/>
      <c r="D871" s="116" t="str">
        <f>IFERROR(+VLOOKUP(C871,[1]BASE!$Q$4:$R$241,2,0),"")</f>
        <v/>
      </c>
      <c r="E871" s="116" t="str">
        <f>IFERROR(+VLOOKUP(C871,[1]BASE!$H$4:$N$241,3,0),"")</f>
        <v/>
      </c>
      <c r="F871" s="116" t="str">
        <f>IFERROR(+VLOOKUP(C871,[1]BASE!$H$4:$N$241,4,0),"")</f>
        <v/>
      </c>
      <c r="G871" s="114"/>
      <c r="H871" s="117" t="str">
        <f>+IFERROR(VLOOKUP(G871,[1]BASE!$AL$4:$AM$31,2,0),"")</f>
        <v/>
      </c>
      <c r="I871" s="116" t="str">
        <f>IFERROR(+VLOOKUP(C871,[1]BASE!$AC$4:$AD$176,2,0),"")</f>
        <v/>
      </c>
      <c r="J871" s="115"/>
      <c r="K871" s="114"/>
      <c r="L871" s="116" t="str">
        <f t="shared" si="104"/>
        <v/>
      </c>
      <c r="M871" s="114"/>
      <c r="N871" s="114"/>
      <c r="O871" s="114"/>
      <c r="P871" s="114"/>
      <c r="Q871" s="114"/>
      <c r="R871" s="114"/>
      <c r="S871" s="114"/>
      <c r="T871" s="114"/>
      <c r="U871" s="114"/>
      <c r="V871" s="115"/>
      <c r="W871" s="114"/>
      <c r="X871" s="116" t="str">
        <f t="shared" si="105"/>
        <v/>
      </c>
      <c r="Y871" s="114"/>
      <c r="Z871" s="119"/>
      <c r="AA871" s="120" t="str">
        <f t="shared" si="106"/>
        <v/>
      </c>
      <c r="AB871" s="114"/>
      <c r="AC871" s="116" t="str">
        <f>IFERROR(+VLOOKUP(Z871,[1]BASE!$Z$4:$AA$246,2,0),"")</f>
        <v/>
      </c>
      <c r="AD871" s="121"/>
      <c r="AE871" s="121"/>
      <c r="AF871" s="122">
        <f t="shared" si="107"/>
        <v>0</v>
      </c>
      <c r="AG871" s="123"/>
      <c r="AH871" s="124">
        <v>0</v>
      </c>
      <c r="AI871" s="124">
        <v>0</v>
      </c>
      <c r="AJ871" s="124">
        <v>0</v>
      </c>
      <c r="AK871" s="124">
        <v>0</v>
      </c>
      <c r="AL871" s="124">
        <v>0</v>
      </c>
      <c r="AM871" s="124">
        <v>0</v>
      </c>
      <c r="AN871" s="124">
        <v>0</v>
      </c>
      <c r="AO871" s="124">
        <v>0</v>
      </c>
      <c r="AP871" s="124">
        <v>0</v>
      </c>
      <c r="AQ871" s="124">
        <v>0</v>
      </c>
      <c r="AR871" s="124">
        <v>0</v>
      </c>
      <c r="AS871" s="124">
        <v>0</v>
      </c>
      <c r="AT871" s="125">
        <f t="shared" si="108"/>
        <v>0</v>
      </c>
      <c r="AU871" s="125">
        <f t="shared" si="109"/>
        <v>0</v>
      </c>
      <c r="AV871" s="125">
        <f t="shared" si="110"/>
        <v>0</v>
      </c>
      <c r="AW871" s="125">
        <f t="shared" si="111"/>
        <v>0</v>
      </c>
    </row>
    <row r="872" spans="1:49" s="126" customFormat="1" ht="97.15" customHeight="1" x14ac:dyDescent="0.25">
      <c r="A872" s="113"/>
      <c r="B872" s="114"/>
      <c r="C872" s="115"/>
      <c r="D872" s="116" t="str">
        <f>IFERROR(+VLOOKUP(C872,[1]BASE!$Q$4:$R$241,2,0),"")</f>
        <v/>
      </c>
      <c r="E872" s="116" t="str">
        <f>IFERROR(+VLOOKUP(C872,[1]BASE!$H$4:$N$241,3,0),"")</f>
        <v/>
      </c>
      <c r="F872" s="116" t="str">
        <f>IFERROR(+VLOOKUP(C872,[1]BASE!$H$4:$N$241,4,0),"")</f>
        <v/>
      </c>
      <c r="G872" s="114"/>
      <c r="H872" s="117" t="str">
        <f>+IFERROR(VLOOKUP(G872,[1]BASE!$AL$4:$AM$31,2,0),"")</f>
        <v/>
      </c>
      <c r="I872" s="116" t="str">
        <f>IFERROR(+VLOOKUP(C872,[1]BASE!$AC$4:$AD$176,2,0),"")</f>
        <v/>
      </c>
      <c r="J872" s="115"/>
      <c r="K872" s="114"/>
      <c r="L872" s="116" t="str">
        <f t="shared" si="104"/>
        <v/>
      </c>
      <c r="M872" s="114"/>
      <c r="N872" s="114"/>
      <c r="O872" s="114"/>
      <c r="P872" s="114"/>
      <c r="Q872" s="114"/>
      <c r="R872" s="114"/>
      <c r="S872" s="114"/>
      <c r="T872" s="114"/>
      <c r="U872" s="114"/>
      <c r="V872" s="115"/>
      <c r="W872" s="114"/>
      <c r="X872" s="116" t="str">
        <f t="shared" si="105"/>
        <v/>
      </c>
      <c r="Y872" s="114"/>
      <c r="Z872" s="119"/>
      <c r="AA872" s="120" t="str">
        <f t="shared" si="106"/>
        <v/>
      </c>
      <c r="AB872" s="114"/>
      <c r="AC872" s="116" t="str">
        <f>IFERROR(+VLOOKUP(Z872,[1]BASE!$Z$4:$AA$246,2,0),"")</f>
        <v/>
      </c>
      <c r="AD872" s="121"/>
      <c r="AE872" s="121"/>
      <c r="AF872" s="122">
        <f t="shared" si="107"/>
        <v>0</v>
      </c>
      <c r="AG872" s="123"/>
      <c r="AH872" s="124">
        <v>0</v>
      </c>
      <c r="AI872" s="124">
        <v>0</v>
      </c>
      <c r="AJ872" s="124">
        <v>0</v>
      </c>
      <c r="AK872" s="124">
        <v>0</v>
      </c>
      <c r="AL872" s="124">
        <v>0</v>
      </c>
      <c r="AM872" s="124">
        <v>0</v>
      </c>
      <c r="AN872" s="124">
        <v>0</v>
      </c>
      <c r="AO872" s="124">
        <v>0</v>
      </c>
      <c r="AP872" s="124">
        <v>0</v>
      </c>
      <c r="AQ872" s="124">
        <v>0</v>
      </c>
      <c r="AR872" s="124">
        <v>0</v>
      </c>
      <c r="AS872" s="124">
        <v>0</v>
      </c>
      <c r="AT872" s="125">
        <f t="shared" si="108"/>
        <v>0</v>
      </c>
      <c r="AU872" s="125">
        <f t="shared" si="109"/>
        <v>0</v>
      </c>
      <c r="AV872" s="125">
        <f t="shared" si="110"/>
        <v>0</v>
      </c>
      <c r="AW872" s="125">
        <f t="shared" si="111"/>
        <v>0</v>
      </c>
    </row>
    <row r="873" spans="1:49" s="126" customFormat="1" ht="97.15" customHeight="1" x14ac:dyDescent="0.25">
      <c r="A873" s="113"/>
      <c r="B873" s="114"/>
      <c r="C873" s="115"/>
      <c r="D873" s="116" t="str">
        <f>IFERROR(+VLOOKUP(C873,[1]BASE!$Q$4:$R$241,2,0),"")</f>
        <v/>
      </c>
      <c r="E873" s="116" t="str">
        <f>IFERROR(+VLOOKUP(C873,[1]BASE!$H$4:$N$241,3,0),"")</f>
        <v/>
      </c>
      <c r="F873" s="116" t="str">
        <f>IFERROR(+VLOOKUP(C873,[1]BASE!$H$4:$N$241,4,0),"")</f>
        <v/>
      </c>
      <c r="G873" s="114"/>
      <c r="H873" s="117" t="str">
        <f>+IFERROR(VLOOKUP(G873,[1]BASE!$AL$4:$AM$31,2,0),"")</f>
        <v/>
      </c>
      <c r="I873" s="116" t="str">
        <f>IFERROR(+VLOOKUP(C873,[1]BASE!$AC$4:$AD$176,2,0),"")</f>
        <v/>
      </c>
      <c r="J873" s="115"/>
      <c r="K873" s="114"/>
      <c r="L873" s="116" t="str">
        <f t="shared" si="104"/>
        <v/>
      </c>
      <c r="M873" s="114"/>
      <c r="N873" s="114"/>
      <c r="O873" s="114"/>
      <c r="P873" s="114"/>
      <c r="Q873" s="114"/>
      <c r="R873" s="114"/>
      <c r="S873" s="114"/>
      <c r="T873" s="114"/>
      <c r="U873" s="114"/>
      <c r="V873" s="115"/>
      <c r="W873" s="114"/>
      <c r="X873" s="116" t="str">
        <f t="shared" si="105"/>
        <v/>
      </c>
      <c r="Y873" s="114"/>
      <c r="Z873" s="119"/>
      <c r="AA873" s="120" t="str">
        <f t="shared" si="106"/>
        <v/>
      </c>
      <c r="AB873" s="114"/>
      <c r="AC873" s="116" t="str">
        <f>IFERROR(+VLOOKUP(Z873,[1]BASE!$Z$4:$AA$246,2,0),"")</f>
        <v/>
      </c>
      <c r="AD873" s="121"/>
      <c r="AE873" s="121"/>
      <c r="AF873" s="122">
        <f t="shared" si="107"/>
        <v>0</v>
      </c>
      <c r="AG873" s="123"/>
      <c r="AH873" s="124">
        <v>0</v>
      </c>
      <c r="AI873" s="124">
        <v>0</v>
      </c>
      <c r="AJ873" s="124">
        <v>0</v>
      </c>
      <c r="AK873" s="124">
        <v>0</v>
      </c>
      <c r="AL873" s="124">
        <v>0</v>
      </c>
      <c r="AM873" s="124">
        <v>0</v>
      </c>
      <c r="AN873" s="124">
        <v>0</v>
      </c>
      <c r="AO873" s="124">
        <v>0</v>
      </c>
      <c r="AP873" s="124">
        <v>0</v>
      </c>
      <c r="AQ873" s="124">
        <v>0</v>
      </c>
      <c r="AR873" s="124">
        <v>0</v>
      </c>
      <c r="AS873" s="124">
        <v>0</v>
      </c>
      <c r="AT873" s="125">
        <f t="shared" si="108"/>
        <v>0</v>
      </c>
      <c r="AU873" s="125">
        <f t="shared" si="109"/>
        <v>0</v>
      </c>
      <c r="AV873" s="125">
        <f t="shared" si="110"/>
        <v>0</v>
      </c>
      <c r="AW873" s="125">
        <f t="shared" si="111"/>
        <v>0</v>
      </c>
    </row>
    <row r="874" spans="1:49" s="126" customFormat="1" ht="97.15" customHeight="1" x14ac:dyDescent="0.25">
      <c r="A874" s="113"/>
      <c r="B874" s="114"/>
      <c r="C874" s="115"/>
      <c r="D874" s="116" t="str">
        <f>IFERROR(+VLOOKUP(C874,[1]BASE!$Q$4:$R$241,2,0),"")</f>
        <v/>
      </c>
      <c r="E874" s="116" t="str">
        <f>IFERROR(+VLOOKUP(C874,[1]BASE!$H$4:$N$241,3,0),"")</f>
        <v/>
      </c>
      <c r="F874" s="116" t="str">
        <f>IFERROR(+VLOOKUP(C874,[1]BASE!$H$4:$N$241,4,0),"")</f>
        <v/>
      </c>
      <c r="G874" s="114"/>
      <c r="H874" s="117" t="str">
        <f>+IFERROR(VLOOKUP(G874,[1]BASE!$AL$4:$AM$31,2,0),"")</f>
        <v/>
      </c>
      <c r="I874" s="116" t="str">
        <f>IFERROR(+VLOOKUP(C874,[1]BASE!$AC$4:$AD$176,2,0),"")</f>
        <v/>
      </c>
      <c r="J874" s="115"/>
      <c r="K874" s="114"/>
      <c r="L874" s="116" t="str">
        <f t="shared" si="104"/>
        <v/>
      </c>
      <c r="M874" s="114"/>
      <c r="N874" s="114"/>
      <c r="O874" s="114"/>
      <c r="P874" s="114"/>
      <c r="Q874" s="114"/>
      <c r="R874" s="114"/>
      <c r="S874" s="114"/>
      <c r="T874" s="114"/>
      <c r="U874" s="114"/>
      <c r="V874" s="115"/>
      <c r="W874" s="114"/>
      <c r="X874" s="116" t="str">
        <f t="shared" si="105"/>
        <v/>
      </c>
      <c r="Y874" s="114"/>
      <c r="Z874" s="119"/>
      <c r="AA874" s="120" t="str">
        <f t="shared" si="106"/>
        <v/>
      </c>
      <c r="AB874" s="114"/>
      <c r="AC874" s="116" t="str">
        <f>IFERROR(+VLOOKUP(Z874,[1]BASE!$Z$4:$AA$246,2,0),"")</f>
        <v/>
      </c>
      <c r="AD874" s="121"/>
      <c r="AE874" s="121"/>
      <c r="AF874" s="122">
        <f t="shared" si="107"/>
        <v>0</v>
      </c>
      <c r="AG874" s="123"/>
      <c r="AH874" s="124">
        <v>0</v>
      </c>
      <c r="AI874" s="124">
        <v>0</v>
      </c>
      <c r="AJ874" s="124">
        <v>0</v>
      </c>
      <c r="AK874" s="124">
        <v>0</v>
      </c>
      <c r="AL874" s="124">
        <v>0</v>
      </c>
      <c r="AM874" s="124">
        <v>0</v>
      </c>
      <c r="AN874" s="124">
        <v>0</v>
      </c>
      <c r="AO874" s="124">
        <v>0</v>
      </c>
      <c r="AP874" s="124">
        <v>0</v>
      </c>
      <c r="AQ874" s="124">
        <v>0</v>
      </c>
      <c r="AR874" s="124">
        <v>0</v>
      </c>
      <c r="AS874" s="124">
        <v>0</v>
      </c>
      <c r="AT874" s="125">
        <f t="shared" si="108"/>
        <v>0</v>
      </c>
      <c r="AU874" s="125">
        <f t="shared" si="109"/>
        <v>0</v>
      </c>
      <c r="AV874" s="125">
        <f t="shared" si="110"/>
        <v>0</v>
      </c>
      <c r="AW874" s="125">
        <f t="shared" si="111"/>
        <v>0</v>
      </c>
    </row>
    <row r="875" spans="1:49" s="126" customFormat="1" ht="97.15" customHeight="1" x14ac:dyDescent="0.25">
      <c r="A875" s="113"/>
      <c r="B875" s="114"/>
      <c r="C875" s="115"/>
      <c r="D875" s="116" t="str">
        <f>IFERROR(+VLOOKUP(C875,[1]BASE!$Q$4:$R$241,2,0),"")</f>
        <v/>
      </c>
      <c r="E875" s="116" t="str">
        <f>IFERROR(+VLOOKUP(C875,[1]BASE!$H$4:$N$241,3,0),"")</f>
        <v/>
      </c>
      <c r="F875" s="116" t="str">
        <f>IFERROR(+VLOOKUP(C875,[1]BASE!$H$4:$N$241,4,0),"")</f>
        <v/>
      </c>
      <c r="G875" s="114"/>
      <c r="H875" s="117" t="str">
        <f>+IFERROR(VLOOKUP(G875,[1]BASE!$AL$4:$AM$31,2,0),"")</f>
        <v/>
      </c>
      <c r="I875" s="116" t="str">
        <f>IFERROR(+VLOOKUP(C875,[1]BASE!$AC$4:$AD$176,2,0),"")</f>
        <v/>
      </c>
      <c r="J875" s="115"/>
      <c r="K875" s="114"/>
      <c r="L875" s="116" t="str">
        <f t="shared" si="104"/>
        <v/>
      </c>
      <c r="M875" s="114"/>
      <c r="N875" s="114"/>
      <c r="O875" s="114"/>
      <c r="P875" s="114"/>
      <c r="Q875" s="114"/>
      <c r="R875" s="114"/>
      <c r="S875" s="114"/>
      <c r="T875" s="114"/>
      <c r="U875" s="114"/>
      <c r="V875" s="115"/>
      <c r="W875" s="114"/>
      <c r="X875" s="116" t="str">
        <f t="shared" si="105"/>
        <v/>
      </c>
      <c r="Y875" s="114"/>
      <c r="Z875" s="119"/>
      <c r="AA875" s="120" t="str">
        <f t="shared" si="106"/>
        <v/>
      </c>
      <c r="AB875" s="114"/>
      <c r="AC875" s="116" t="str">
        <f>IFERROR(+VLOOKUP(Z875,[1]BASE!$Z$4:$AA$246,2,0),"")</f>
        <v/>
      </c>
      <c r="AD875" s="121"/>
      <c r="AE875" s="121"/>
      <c r="AF875" s="122">
        <f t="shared" si="107"/>
        <v>0</v>
      </c>
      <c r="AG875" s="123"/>
      <c r="AH875" s="124">
        <v>0</v>
      </c>
      <c r="AI875" s="124">
        <v>0</v>
      </c>
      <c r="AJ875" s="124">
        <v>0</v>
      </c>
      <c r="AK875" s="124">
        <v>0</v>
      </c>
      <c r="AL875" s="124">
        <v>0</v>
      </c>
      <c r="AM875" s="124">
        <v>0</v>
      </c>
      <c r="AN875" s="124">
        <v>0</v>
      </c>
      <c r="AO875" s="124">
        <v>0</v>
      </c>
      <c r="AP875" s="124">
        <v>0</v>
      </c>
      <c r="AQ875" s="124">
        <v>0</v>
      </c>
      <c r="AR875" s="124">
        <v>0</v>
      </c>
      <c r="AS875" s="124">
        <v>0</v>
      </c>
      <c r="AT875" s="125">
        <f t="shared" si="108"/>
        <v>0</v>
      </c>
      <c r="AU875" s="125">
        <f t="shared" si="109"/>
        <v>0</v>
      </c>
      <c r="AV875" s="125">
        <f t="shared" si="110"/>
        <v>0</v>
      </c>
      <c r="AW875" s="125">
        <f t="shared" si="111"/>
        <v>0</v>
      </c>
    </row>
    <row r="876" spans="1:49" s="126" customFormat="1" ht="97.15" customHeight="1" x14ac:dyDescent="0.25">
      <c r="A876" s="113"/>
      <c r="B876" s="114"/>
      <c r="C876" s="115"/>
      <c r="D876" s="116" t="str">
        <f>IFERROR(+VLOOKUP(C876,[1]BASE!$Q$4:$R$241,2,0),"")</f>
        <v/>
      </c>
      <c r="E876" s="116" t="str">
        <f>IFERROR(+VLOOKUP(C876,[1]BASE!$H$4:$N$241,3,0),"")</f>
        <v/>
      </c>
      <c r="F876" s="116" t="str">
        <f>IFERROR(+VLOOKUP(C876,[1]BASE!$H$4:$N$241,4,0),"")</f>
        <v/>
      </c>
      <c r="G876" s="114"/>
      <c r="H876" s="117" t="str">
        <f>+IFERROR(VLOOKUP(G876,[1]BASE!$AL$4:$AM$31,2,0),"")</f>
        <v/>
      </c>
      <c r="I876" s="116" t="str">
        <f>IFERROR(+VLOOKUP(C876,[1]BASE!$AC$4:$AD$176,2,0),"")</f>
        <v/>
      </c>
      <c r="J876" s="115"/>
      <c r="K876" s="114"/>
      <c r="L876" s="116" t="str">
        <f t="shared" ref="L876:L931" si="112">+CONCATENATE(J876,K876)</f>
        <v/>
      </c>
      <c r="M876" s="114"/>
      <c r="N876" s="114"/>
      <c r="O876" s="114"/>
      <c r="P876" s="114"/>
      <c r="Q876" s="114"/>
      <c r="R876" s="114"/>
      <c r="S876" s="114"/>
      <c r="T876" s="114"/>
      <c r="U876" s="114"/>
      <c r="V876" s="115"/>
      <c r="W876" s="114"/>
      <c r="X876" s="116" t="str">
        <f t="shared" ref="X876:X931" si="113">+CONCATENATE(J876,V876,W876)</f>
        <v/>
      </c>
      <c r="Y876" s="114"/>
      <c r="Z876" s="119"/>
      <c r="AA876" s="120" t="str">
        <f t="shared" ref="AA876:AA931" si="114">+LEFT(Z876,2)</f>
        <v/>
      </c>
      <c r="AB876" s="114"/>
      <c r="AC876" s="116" t="str">
        <f>IFERROR(+VLOOKUP(Z876,[1]BASE!$Z$4:$AA$246,2,0),"")</f>
        <v/>
      </c>
      <c r="AD876" s="121"/>
      <c r="AE876" s="121"/>
      <c r="AF876" s="122">
        <f t="shared" ref="AF876:AF931" si="115">+AD876+AE876</f>
        <v>0</v>
      </c>
      <c r="AG876" s="123"/>
      <c r="AH876" s="124">
        <v>0</v>
      </c>
      <c r="AI876" s="124">
        <v>0</v>
      </c>
      <c r="AJ876" s="124">
        <v>0</v>
      </c>
      <c r="AK876" s="124">
        <v>0</v>
      </c>
      <c r="AL876" s="124">
        <v>0</v>
      </c>
      <c r="AM876" s="124">
        <v>0</v>
      </c>
      <c r="AN876" s="124">
        <v>0</v>
      </c>
      <c r="AO876" s="124">
        <v>0</v>
      </c>
      <c r="AP876" s="124">
        <v>0</v>
      </c>
      <c r="AQ876" s="124">
        <v>0</v>
      </c>
      <c r="AR876" s="124">
        <v>0</v>
      </c>
      <c r="AS876" s="124">
        <v>0</v>
      </c>
      <c r="AT876" s="125">
        <f t="shared" ref="AT876:AT931" si="116">SUM(AH876:AS876)</f>
        <v>0</v>
      </c>
      <c r="AU876" s="125">
        <f t="shared" ref="AU876:AU931" si="117">SUM(AH876:AK876)</f>
        <v>0</v>
      </c>
      <c r="AV876" s="125">
        <f t="shared" ref="AV876:AV931" si="118">SUM(AL876:AO876)</f>
        <v>0</v>
      </c>
      <c r="AW876" s="125">
        <f t="shared" ref="AW876:AW931" si="119">SUM(AP876:AS876)</f>
        <v>0</v>
      </c>
    </row>
    <row r="877" spans="1:49" s="126" customFormat="1" ht="97.15" customHeight="1" x14ac:dyDescent="0.25">
      <c r="A877" s="113"/>
      <c r="B877" s="114"/>
      <c r="C877" s="115"/>
      <c r="D877" s="116" t="str">
        <f>IFERROR(+VLOOKUP(C877,[1]BASE!$Q$4:$R$241,2,0),"")</f>
        <v/>
      </c>
      <c r="E877" s="116" t="str">
        <f>IFERROR(+VLOOKUP(C877,[1]BASE!$H$4:$N$241,3,0),"")</f>
        <v/>
      </c>
      <c r="F877" s="116" t="str">
        <f>IFERROR(+VLOOKUP(C877,[1]BASE!$H$4:$N$241,4,0),"")</f>
        <v/>
      </c>
      <c r="G877" s="114"/>
      <c r="H877" s="117" t="str">
        <f>+IFERROR(VLOOKUP(G877,[1]BASE!$AL$4:$AM$31,2,0),"")</f>
        <v/>
      </c>
      <c r="I877" s="116" t="str">
        <f>IFERROR(+VLOOKUP(C877,[1]BASE!$AC$4:$AD$176,2,0),"")</f>
        <v/>
      </c>
      <c r="J877" s="115"/>
      <c r="K877" s="114"/>
      <c r="L877" s="116" t="str">
        <f t="shared" si="112"/>
        <v/>
      </c>
      <c r="M877" s="114"/>
      <c r="N877" s="114"/>
      <c r="O877" s="114"/>
      <c r="P877" s="114"/>
      <c r="Q877" s="114"/>
      <c r="R877" s="114"/>
      <c r="S877" s="114"/>
      <c r="T877" s="114"/>
      <c r="U877" s="114"/>
      <c r="V877" s="115"/>
      <c r="W877" s="114"/>
      <c r="X877" s="116" t="str">
        <f t="shared" si="113"/>
        <v/>
      </c>
      <c r="Y877" s="114"/>
      <c r="Z877" s="119"/>
      <c r="AA877" s="120" t="str">
        <f t="shared" si="114"/>
        <v/>
      </c>
      <c r="AB877" s="114"/>
      <c r="AC877" s="116" t="str">
        <f>IFERROR(+VLOOKUP(Z877,[1]BASE!$Z$4:$AA$246,2,0),"")</f>
        <v/>
      </c>
      <c r="AD877" s="121">
        <v>0</v>
      </c>
      <c r="AE877" s="121">
        <v>0</v>
      </c>
      <c r="AF877" s="122">
        <f t="shared" si="115"/>
        <v>0</v>
      </c>
      <c r="AG877" s="123"/>
      <c r="AH877" s="124">
        <v>0</v>
      </c>
      <c r="AI877" s="124">
        <v>0</v>
      </c>
      <c r="AJ877" s="124">
        <v>0</v>
      </c>
      <c r="AK877" s="124">
        <v>0</v>
      </c>
      <c r="AL877" s="124">
        <v>0</v>
      </c>
      <c r="AM877" s="124">
        <v>0</v>
      </c>
      <c r="AN877" s="124">
        <v>0</v>
      </c>
      <c r="AO877" s="124">
        <v>0</v>
      </c>
      <c r="AP877" s="124">
        <v>0</v>
      </c>
      <c r="AQ877" s="124">
        <v>0</v>
      </c>
      <c r="AR877" s="124">
        <v>0</v>
      </c>
      <c r="AS877" s="124">
        <v>0</v>
      </c>
      <c r="AT877" s="125">
        <f t="shared" si="116"/>
        <v>0</v>
      </c>
      <c r="AU877" s="125">
        <f t="shared" si="117"/>
        <v>0</v>
      </c>
      <c r="AV877" s="125">
        <f t="shared" si="118"/>
        <v>0</v>
      </c>
      <c r="AW877" s="125">
        <f t="shared" si="119"/>
        <v>0</v>
      </c>
    </row>
    <row r="878" spans="1:49" s="126" customFormat="1" ht="97.15" customHeight="1" x14ac:dyDescent="0.25">
      <c r="A878" s="113"/>
      <c r="B878" s="114"/>
      <c r="C878" s="115"/>
      <c r="D878" s="116" t="str">
        <f>IFERROR(+VLOOKUP(C878,[1]BASE!$Q$4:$R$241,2,0),"")</f>
        <v/>
      </c>
      <c r="E878" s="116" t="str">
        <f>IFERROR(+VLOOKUP(C878,[1]BASE!$H$4:$N$241,3,0),"")</f>
        <v/>
      </c>
      <c r="F878" s="116" t="str">
        <f>IFERROR(+VLOOKUP(C878,[1]BASE!$H$4:$N$241,4,0),"")</f>
        <v/>
      </c>
      <c r="G878" s="114"/>
      <c r="H878" s="117" t="str">
        <f>+IFERROR(VLOOKUP(G878,[1]BASE!$AL$4:$AM$31,2,0),"")</f>
        <v/>
      </c>
      <c r="I878" s="116" t="str">
        <f>IFERROR(+VLOOKUP(C878,[1]BASE!$AC$4:$AD$176,2,0),"")</f>
        <v/>
      </c>
      <c r="J878" s="115"/>
      <c r="K878" s="114"/>
      <c r="L878" s="116" t="str">
        <f t="shared" si="112"/>
        <v/>
      </c>
      <c r="M878" s="114"/>
      <c r="N878" s="114"/>
      <c r="O878" s="114"/>
      <c r="P878" s="114"/>
      <c r="Q878" s="114"/>
      <c r="R878" s="114"/>
      <c r="S878" s="114"/>
      <c r="T878" s="114"/>
      <c r="U878" s="114"/>
      <c r="V878" s="115"/>
      <c r="W878" s="114"/>
      <c r="X878" s="116" t="str">
        <f t="shared" si="113"/>
        <v/>
      </c>
      <c r="Y878" s="114"/>
      <c r="Z878" s="119"/>
      <c r="AA878" s="120" t="str">
        <f t="shared" si="114"/>
        <v/>
      </c>
      <c r="AB878" s="114"/>
      <c r="AC878" s="116" t="str">
        <f>IFERROR(+VLOOKUP(Z878,[1]BASE!$Z$4:$AA$246,2,0),"")</f>
        <v/>
      </c>
      <c r="AD878" s="121">
        <v>0</v>
      </c>
      <c r="AE878" s="121">
        <v>0</v>
      </c>
      <c r="AF878" s="122">
        <f t="shared" si="115"/>
        <v>0</v>
      </c>
      <c r="AG878" s="123"/>
      <c r="AH878" s="124">
        <v>0</v>
      </c>
      <c r="AI878" s="124">
        <v>0</v>
      </c>
      <c r="AJ878" s="124">
        <v>0</v>
      </c>
      <c r="AK878" s="124">
        <v>0</v>
      </c>
      <c r="AL878" s="124">
        <v>0</v>
      </c>
      <c r="AM878" s="124">
        <v>0</v>
      </c>
      <c r="AN878" s="124">
        <v>0</v>
      </c>
      <c r="AO878" s="124">
        <v>0</v>
      </c>
      <c r="AP878" s="124">
        <v>0</v>
      </c>
      <c r="AQ878" s="124">
        <v>0</v>
      </c>
      <c r="AR878" s="124">
        <v>0</v>
      </c>
      <c r="AS878" s="124">
        <v>0</v>
      </c>
      <c r="AT878" s="125">
        <f t="shared" si="116"/>
        <v>0</v>
      </c>
      <c r="AU878" s="125">
        <f t="shared" si="117"/>
        <v>0</v>
      </c>
      <c r="AV878" s="125">
        <f t="shared" si="118"/>
        <v>0</v>
      </c>
      <c r="AW878" s="125">
        <f t="shared" si="119"/>
        <v>0</v>
      </c>
    </row>
    <row r="879" spans="1:49" s="126" customFormat="1" ht="97.15" customHeight="1" x14ac:dyDescent="0.25">
      <c r="A879" s="113"/>
      <c r="B879" s="114"/>
      <c r="C879" s="115"/>
      <c r="D879" s="116" t="str">
        <f>IFERROR(+VLOOKUP(C879,[1]BASE!$Q$4:$R$241,2,0),"")</f>
        <v/>
      </c>
      <c r="E879" s="116" t="str">
        <f>IFERROR(+VLOOKUP(C879,[1]BASE!$H$4:$N$241,3,0),"")</f>
        <v/>
      </c>
      <c r="F879" s="116" t="str">
        <f>IFERROR(+VLOOKUP(C879,[1]BASE!$H$4:$N$241,4,0),"")</f>
        <v/>
      </c>
      <c r="G879" s="114"/>
      <c r="H879" s="117" t="str">
        <f>+IFERROR(VLOOKUP(G879,[1]BASE!$AL$4:$AM$31,2,0),"")</f>
        <v/>
      </c>
      <c r="I879" s="116" t="str">
        <f>IFERROR(+VLOOKUP(C879,[1]BASE!$AC$4:$AD$176,2,0),"")</f>
        <v/>
      </c>
      <c r="J879" s="115"/>
      <c r="K879" s="114"/>
      <c r="L879" s="116" t="str">
        <f t="shared" si="112"/>
        <v/>
      </c>
      <c r="M879" s="114"/>
      <c r="N879" s="114"/>
      <c r="O879" s="114"/>
      <c r="P879" s="114"/>
      <c r="Q879" s="114"/>
      <c r="R879" s="114"/>
      <c r="S879" s="114"/>
      <c r="T879" s="114"/>
      <c r="U879" s="114"/>
      <c r="V879" s="115"/>
      <c r="W879" s="114"/>
      <c r="X879" s="116" t="str">
        <f t="shared" si="113"/>
        <v/>
      </c>
      <c r="Y879" s="114"/>
      <c r="Z879" s="119"/>
      <c r="AA879" s="120" t="str">
        <f t="shared" si="114"/>
        <v/>
      </c>
      <c r="AB879" s="114"/>
      <c r="AC879" s="116" t="str">
        <f>IFERROR(+VLOOKUP(Z879,[1]BASE!$Z$4:$AA$246,2,0),"")</f>
        <v/>
      </c>
      <c r="AD879" s="121">
        <v>0</v>
      </c>
      <c r="AE879" s="121">
        <v>0</v>
      </c>
      <c r="AF879" s="122">
        <f t="shared" si="115"/>
        <v>0</v>
      </c>
      <c r="AG879" s="123"/>
      <c r="AH879" s="124">
        <v>0</v>
      </c>
      <c r="AI879" s="124">
        <v>0</v>
      </c>
      <c r="AJ879" s="124">
        <v>0</v>
      </c>
      <c r="AK879" s="124">
        <v>0</v>
      </c>
      <c r="AL879" s="124">
        <v>0</v>
      </c>
      <c r="AM879" s="124">
        <v>0</v>
      </c>
      <c r="AN879" s="124">
        <v>0</v>
      </c>
      <c r="AO879" s="124">
        <v>0</v>
      </c>
      <c r="AP879" s="124">
        <v>0</v>
      </c>
      <c r="AQ879" s="124">
        <v>0</v>
      </c>
      <c r="AR879" s="124">
        <v>0</v>
      </c>
      <c r="AS879" s="124">
        <v>0</v>
      </c>
      <c r="AT879" s="125">
        <f t="shared" si="116"/>
        <v>0</v>
      </c>
      <c r="AU879" s="125">
        <f t="shared" si="117"/>
        <v>0</v>
      </c>
      <c r="AV879" s="125">
        <f t="shared" si="118"/>
        <v>0</v>
      </c>
      <c r="AW879" s="125">
        <f t="shared" si="119"/>
        <v>0</v>
      </c>
    </row>
    <row r="880" spans="1:49" s="126" customFormat="1" ht="97.15" customHeight="1" x14ac:dyDescent="0.25">
      <c r="A880" s="113"/>
      <c r="B880" s="114"/>
      <c r="C880" s="115"/>
      <c r="D880" s="116" t="str">
        <f>IFERROR(+VLOOKUP(C880,[1]BASE!$Q$4:$R$241,2,0),"")</f>
        <v/>
      </c>
      <c r="E880" s="116" t="str">
        <f>IFERROR(+VLOOKUP(C880,[1]BASE!$H$4:$N$241,3,0),"")</f>
        <v/>
      </c>
      <c r="F880" s="116" t="str">
        <f>IFERROR(+VLOOKUP(C880,[1]BASE!$H$4:$N$241,4,0),"")</f>
        <v/>
      </c>
      <c r="G880" s="114"/>
      <c r="H880" s="117" t="str">
        <f>+IFERROR(VLOOKUP(G880,[1]BASE!$AL$4:$AM$31,2,0),"")</f>
        <v/>
      </c>
      <c r="I880" s="116" t="str">
        <f>IFERROR(+VLOOKUP(C880,[1]BASE!$AC$4:$AD$176,2,0),"")</f>
        <v/>
      </c>
      <c r="J880" s="115"/>
      <c r="K880" s="114"/>
      <c r="L880" s="116" t="str">
        <f t="shared" si="112"/>
        <v/>
      </c>
      <c r="M880" s="114"/>
      <c r="N880" s="114"/>
      <c r="O880" s="114"/>
      <c r="P880" s="114"/>
      <c r="Q880" s="114"/>
      <c r="R880" s="114"/>
      <c r="S880" s="114"/>
      <c r="T880" s="114"/>
      <c r="U880" s="114"/>
      <c r="V880" s="115"/>
      <c r="W880" s="114"/>
      <c r="X880" s="116" t="str">
        <f t="shared" si="113"/>
        <v/>
      </c>
      <c r="Y880" s="114"/>
      <c r="Z880" s="119"/>
      <c r="AA880" s="120" t="str">
        <f t="shared" si="114"/>
        <v/>
      </c>
      <c r="AB880" s="114"/>
      <c r="AC880" s="116" t="str">
        <f>IFERROR(+VLOOKUP(Z880,[1]BASE!$Z$4:$AA$246,2,0),"")</f>
        <v/>
      </c>
      <c r="AD880" s="121">
        <v>0</v>
      </c>
      <c r="AE880" s="121">
        <v>0</v>
      </c>
      <c r="AF880" s="122">
        <f t="shared" si="115"/>
        <v>0</v>
      </c>
      <c r="AG880" s="123"/>
      <c r="AH880" s="124">
        <v>0</v>
      </c>
      <c r="AI880" s="124">
        <v>0</v>
      </c>
      <c r="AJ880" s="124">
        <v>0</v>
      </c>
      <c r="AK880" s="124">
        <v>0</v>
      </c>
      <c r="AL880" s="124">
        <v>0</v>
      </c>
      <c r="AM880" s="124">
        <v>0</v>
      </c>
      <c r="AN880" s="124">
        <v>0</v>
      </c>
      <c r="AO880" s="124">
        <v>0</v>
      </c>
      <c r="AP880" s="124">
        <v>0</v>
      </c>
      <c r="AQ880" s="124">
        <v>0</v>
      </c>
      <c r="AR880" s="124">
        <v>0</v>
      </c>
      <c r="AS880" s="124">
        <v>0</v>
      </c>
      <c r="AT880" s="125">
        <f t="shared" si="116"/>
        <v>0</v>
      </c>
      <c r="AU880" s="125">
        <f t="shared" si="117"/>
        <v>0</v>
      </c>
      <c r="AV880" s="125">
        <f t="shared" si="118"/>
        <v>0</v>
      </c>
      <c r="AW880" s="125">
        <f t="shared" si="119"/>
        <v>0</v>
      </c>
    </row>
    <row r="881" spans="1:49" s="126" customFormat="1" ht="97.15" customHeight="1" x14ac:dyDescent="0.25">
      <c r="A881" s="113"/>
      <c r="B881" s="114"/>
      <c r="C881" s="115"/>
      <c r="D881" s="116" t="str">
        <f>IFERROR(+VLOOKUP(C881,[1]BASE!$Q$4:$R$241,2,0),"")</f>
        <v/>
      </c>
      <c r="E881" s="116" t="str">
        <f>IFERROR(+VLOOKUP(C881,[1]BASE!$H$4:$N$241,3,0),"")</f>
        <v/>
      </c>
      <c r="F881" s="116" t="str">
        <f>IFERROR(+VLOOKUP(C881,[1]BASE!$H$4:$N$241,4,0),"")</f>
        <v/>
      </c>
      <c r="G881" s="114"/>
      <c r="H881" s="117" t="str">
        <f>+IFERROR(VLOOKUP(G881,[1]BASE!$AL$4:$AM$31,2,0),"")</f>
        <v/>
      </c>
      <c r="I881" s="116" t="str">
        <f>IFERROR(+VLOOKUP(C881,[1]BASE!$AC$4:$AD$176,2,0),"")</f>
        <v/>
      </c>
      <c r="J881" s="115"/>
      <c r="K881" s="114"/>
      <c r="L881" s="116" t="str">
        <f t="shared" si="112"/>
        <v/>
      </c>
      <c r="M881" s="114"/>
      <c r="N881" s="114"/>
      <c r="O881" s="114"/>
      <c r="P881" s="114"/>
      <c r="Q881" s="114"/>
      <c r="R881" s="114"/>
      <c r="S881" s="114"/>
      <c r="T881" s="114"/>
      <c r="U881" s="114"/>
      <c r="V881" s="115"/>
      <c r="W881" s="114"/>
      <c r="X881" s="116" t="str">
        <f t="shared" si="113"/>
        <v/>
      </c>
      <c r="Y881" s="114"/>
      <c r="Z881" s="119"/>
      <c r="AA881" s="120" t="str">
        <f t="shared" si="114"/>
        <v/>
      </c>
      <c r="AB881" s="114"/>
      <c r="AC881" s="116" t="str">
        <f>IFERROR(+VLOOKUP(Z881,[1]BASE!$Z$4:$AA$246,2,0),"")</f>
        <v/>
      </c>
      <c r="AD881" s="121">
        <v>0</v>
      </c>
      <c r="AE881" s="121">
        <v>0</v>
      </c>
      <c r="AF881" s="122">
        <f t="shared" si="115"/>
        <v>0</v>
      </c>
      <c r="AG881" s="123"/>
      <c r="AH881" s="124">
        <v>0</v>
      </c>
      <c r="AI881" s="124">
        <v>0</v>
      </c>
      <c r="AJ881" s="124">
        <v>0</v>
      </c>
      <c r="AK881" s="124">
        <v>0</v>
      </c>
      <c r="AL881" s="124">
        <v>0</v>
      </c>
      <c r="AM881" s="124">
        <v>0</v>
      </c>
      <c r="AN881" s="124">
        <v>0</v>
      </c>
      <c r="AO881" s="124">
        <v>0</v>
      </c>
      <c r="AP881" s="124">
        <v>0</v>
      </c>
      <c r="AQ881" s="124">
        <v>0</v>
      </c>
      <c r="AR881" s="124">
        <v>0</v>
      </c>
      <c r="AS881" s="124">
        <v>0</v>
      </c>
      <c r="AT881" s="125">
        <f t="shared" si="116"/>
        <v>0</v>
      </c>
      <c r="AU881" s="125">
        <f t="shared" si="117"/>
        <v>0</v>
      </c>
      <c r="AV881" s="125">
        <f t="shared" si="118"/>
        <v>0</v>
      </c>
      <c r="AW881" s="125">
        <f t="shared" si="119"/>
        <v>0</v>
      </c>
    </row>
    <row r="882" spans="1:49" s="126" customFormat="1" ht="97.15" customHeight="1" x14ac:dyDescent="0.25">
      <c r="A882" s="113"/>
      <c r="B882" s="114"/>
      <c r="C882" s="115"/>
      <c r="D882" s="116" t="str">
        <f>IFERROR(+VLOOKUP(C882,[1]BASE!$Q$4:$R$241,2,0),"")</f>
        <v/>
      </c>
      <c r="E882" s="116" t="str">
        <f>IFERROR(+VLOOKUP(C882,[1]BASE!$H$4:$N$241,3,0),"")</f>
        <v/>
      </c>
      <c r="F882" s="116" t="str">
        <f>IFERROR(+VLOOKUP(C882,[1]BASE!$H$4:$N$241,4,0),"")</f>
        <v/>
      </c>
      <c r="G882" s="114"/>
      <c r="H882" s="117" t="str">
        <f>+IFERROR(VLOOKUP(G882,[1]BASE!$AL$4:$AM$31,2,0),"")</f>
        <v/>
      </c>
      <c r="I882" s="116" t="str">
        <f>IFERROR(+VLOOKUP(C882,[1]BASE!$AC$4:$AD$176,2,0),"")</f>
        <v/>
      </c>
      <c r="J882" s="115"/>
      <c r="K882" s="114"/>
      <c r="L882" s="116" t="str">
        <f t="shared" si="112"/>
        <v/>
      </c>
      <c r="M882" s="114"/>
      <c r="N882" s="114"/>
      <c r="O882" s="114"/>
      <c r="P882" s="114"/>
      <c r="Q882" s="114"/>
      <c r="R882" s="114"/>
      <c r="S882" s="114"/>
      <c r="T882" s="114"/>
      <c r="U882" s="114"/>
      <c r="V882" s="115"/>
      <c r="W882" s="114"/>
      <c r="X882" s="116" t="str">
        <f t="shared" si="113"/>
        <v/>
      </c>
      <c r="Y882" s="114"/>
      <c r="Z882" s="119"/>
      <c r="AA882" s="120" t="str">
        <f t="shared" si="114"/>
        <v/>
      </c>
      <c r="AB882" s="114"/>
      <c r="AC882" s="116" t="str">
        <f>IFERROR(+VLOOKUP(Z882,[1]BASE!$Z$4:$AA$246,2,0),"")</f>
        <v/>
      </c>
      <c r="AD882" s="121">
        <v>0</v>
      </c>
      <c r="AE882" s="121">
        <v>0</v>
      </c>
      <c r="AF882" s="122">
        <f t="shared" si="115"/>
        <v>0</v>
      </c>
      <c r="AG882" s="123"/>
      <c r="AH882" s="124">
        <v>0</v>
      </c>
      <c r="AI882" s="124">
        <v>0</v>
      </c>
      <c r="AJ882" s="124">
        <v>0</v>
      </c>
      <c r="AK882" s="124">
        <v>0</v>
      </c>
      <c r="AL882" s="124">
        <v>0</v>
      </c>
      <c r="AM882" s="124">
        <v>0</v>
      </c>
      <c r="AN882" s="124">
        <v>0</v>
      </c>
      <c r="AO882" s="124">
        <v>0</v>
      </c>
      <c r="AP882" s="124">
        <v>0</v>
      </c>
      <c r="AQ882" s="124">
        <v>0</v>
      </c>
      <c r="AR882" s="124">
        <v>0</v>
      </c>
      <c r="AS882" s="124">
        <v>0</v>
      </c>
      <c r="AT882" s="125">
        <f t="shared" si="116"/>
        <v>0</v>
      </c>
      <c r="AU882" s="125">
        <f t="shared" si="117"/>
        <v>0</v>
      </c>
      <c r="AV882" s="125">
        <f t="shared" si="118"/>
        <v>0</v>
      </c>
      <c r="AW882" s="125">
        <f t="shared" si="119"/>
        <v>0</v>
      </c>
    </row>
    <row r="883" spans="1:49" s="126" customFormat="1" ht="97.15" customHeight="1" x14ac:dyDescent="0.25">
      <c r="A883" s="113"/>
      <c r="B883" s="114"/>
      <c r="C883" s="115"/>
      <c r="D883" s="116" t="str">
        <f>IFERROR(+VLOOKUP(C883,[1]BASE!$Q$4:$R$241,2,0),"")</f>
        <v/>
      </c>
      <c r="E883" s="116" t="str">
        <f>IFERROR(+VLOOKUP(C883,[1]BASE!$H$4:$N$241,3,0),"")</f>
        <v/>
      </c>
      <c r="F883" s="116" t="str">
        <f>IFERROR(+VLOOKUP(C883,[1]BASE!$H$4:$N$241,4,0),"")</f>
        <v/>
      </c>
      <c r="G883" s="114"/>
      <c r="H883" s="117" t="str">
        <f>+IFERROR(VLOOKUP(G883,[1]BASE!$AL$4:$AM$31,2,0),"")</f>
        <v/>
      </c>
      <c r="I883" s="116" t="str">
        <f>IFERROR(+VLOOKUP(C883,[1]BASE!$AC$4:$AD$176,2,0),"")</f>
        <v/>
      </c>
      <c r="J883" s="115"/>
      <c r="K883" s="114"/>
      <c r="L883" s="116" t="str">
        <f t="shared" si="112"/>
        <v/>
      </c>
      <c r="M883" s="114"/>
      <c r="N883" s="114"/>
      <c r="O883" s="114"/>
      <c r="P883" s="114"/>
      <c r="Q883" s="114"/>
      <c r="R883" s="114"/>
      <c r="S883" s="114"/>
      <c r="T883" s="114"/>
      <c r="U883" s="114"/>
      <c r="V883" s="115"/>
      <c r="W883" s="114"/>
      <c r="X883" s="116" t="str">
        <f t="shared" si="113"/>
        <v/>
      </c>
      <c r="Y883" s="114"/>
      <c r="Z883" s="119"/>
      <c r="AA883" s="120" t="str">
        <f t="shared" si="114"/>
        <v/>
      </c>
      <c r="AB883" s="114"/>
      <c r="AC883" s="116" t="str">
        <f>IFERROR(+VLOOKUP(Z883,[1]BASE!$Z$4:$AA$246,2,0),"")</f>
        <v/>
      </c>
      <c r="AD883" s="121">
        <v>0</v>
      </c>
      <c r="AE883" s="121">
        <v>0</v>
      </c>
      <c r="AF883" s="122">
        <f t="shared" si="115"/>
        <v>0</v>
      </c>
      <c r="AG883" s="123"/>
      <c r="AH883" s="124">
        <v>0</v>
      </c>
      <c r="AI883" s="124">
        <v>0</v>
      </c>
      <c r="AJ883" s="124">
        <v>0</v>
      </c>
      <c r="AK883" s="124">
        <v>0</v>
      </c>
      <c r="AL883" s="124">
        <v>0</v>
      </c>
      <c r="AM883" s="124">
        <v>0</v>
      </c>
      <c r="AN883" s="124">
        <v>0</v>
      </c>
      <c r="AO883" s="124">
        <v>0</v>
      </c>
      <c r="AP883" s="124">
        <v>0</v>
      </c>
      <c r="AQ883" s="124">
        <v>0</v>
      </c>
      <c r="AR883" s="124">
        <v>0</v>
      </c>
      <c r="AS883" s="124">
        <v>0</v>
      </c>
      <c r="AT883" s="125">
        <f t="shared" si="116"/>
        <v>0</v>
      </c>
      <c r="AU883" s="125">
        <f t="shared" si="117"/>
        <v>0</v>
      </c>
      <c r="AV883" s="125">
        <f t="shared" si="118"/>
        <v>0</v>
      </c>
      <c r="AW883" s="125">
        <f t="shared" si="119"/>
        <v>0</v>
      </c>
    </row>
    <row r="884" spans="1:49" s="126" customFormat="1" ht="97.15" customHeight="1" x14ac:dyDescent="0.25">
      <c r="A884" s="113"/>
      <c r="B884" s="114"/>
      <c r="C884" s="115"/>
      <c r="D884" s="116" t="str">
        <f>IFERROR(+VLOOKUP(C884,[1]BASE!$Q$4:$R$241,2,0),"")</f>
        <v/>
      </c>
      <c r="E884" s="116" t="str">
        <f>IFERROR(+VLOOKUP(C884,[1]BASE!$H$4:$N$241,3,0),"")</f>
        <v/>
      </c>
      <c r="F884" s="116" t="str">
        <f>IFERROR(+VLOOKUP(C884,[1]BASE!$H$4:$N$241,4,0),"")</f>
        <v/>
      </c>
      <c r="G884" s="114"/>
      <c r="H884" s="117" t="str">
        <f>+IFERROR(VLOOKUP(G884,[1]BASE!$AL$4:$AM$31,2,0),"")</f>
        <v/>
      </c>
      <c r="I884" s="116" t="str">
        <f>IFERROR(+VLOOKUP(C884,[1]BASE!$AC$4:$AD$176,2,0),"")</f>
        <v/>
      </c>
      <c r="J884" s="115"/>
      <c r="K884" s="114"/>
      <c r="L884" s="116" t="str">
        <f t="shared" si="112"/>
        <v/>
      </c>
      <c r="M884" s="114"/>
      <c r="N884" s="114"/>
      <c r="O884" s="114"/>
      <c r="P884" s="114"/>
      <c r="Q884" s="114"/>
      <c r="R884" s="114"/>
      <c r="S884" s="114"/>
      <c r="T884" s="114"/>
      <c r="U884" s="114"/>
      <c r="V884" s="115"/>
      <c r="W884" s="114"/>
      <c r="X884" s="116" t="str">
        <f t="shared" si="113"/>
        <v/>
      </c>
      <c r="Y884" s="114"/>
      <c r="Z884" s="119"/>
      <c r="AA884" s="120" t="str">
        <f t="shared" si="114"/>
        <v/>
      </c>
      <c r="AB884" s="114"/>
      <c r="AC884" s="116" t="str">
        <f>IFERROR(+VLOOKUP(Z884,[1]BASE!$Z$4:$AA$246,2,0),"")</f>
        <v/>
      </c>
      <c r="AD884" s="121">
        <v>0</v>
      </c>
      <c r="AE884" s="121">
        <v>0</v>
      </c>
      <c r="AF884" s="122">
        <f t="shared" si="115"/>
        <v>0</v>
      </c>
      <c r="AG884" s="123"/>
      <c r="AH884" s="124">
        <v>0</v>
      </c>
      <c r="AI884" s="124">
        <v>0</v>
      </c>
      <c r="AJ884" s="124">
        <v>0</v>
      </c>
      <c r="AK884" s="124">
        <v>0</v>
      </c>
      <c r="AL884" s="124">
        <v>0</v>
      </c>
      <c r="AM884" s="124">
        <v>0</v>
      </c>
      <c r="AN884" s="124">
        <v>0</v>
      </c>
      <c r="AO884" s="124">
        <v>0</v>
      </c>
      <c r="AP884" s="124">
        <v>0</v>
      </c>
      <c r="AQ884" s="124">
        <v>0</v>
      </c>
      <c r="AR884" s="124">
        <v>0</v>
      </c>
      <c r="AS884" s="124">
        <v>0</v>
      </c>
      <c r="AT884" s="125">
        <f t="shared" si="116"/>
        <v>0</v>
      </c>
      <c r="AU884" s="125">
        <f t="shared" si="117"/>
        <v>0</v>
      </c>
      <c r="AV884" s="125">
        <f t="shared" si="118"/>
        <v>0</v>
      </c>
      <c r="AW884" s="125">
        <f t="shared" si="119"/>
        <v>0</v>
      </c>
    </row>
    <row r="885" spans="1:49" s="126" customFormat="1" ht="97.15" customHeight="1" x14ac:dyDescent="0.25">
      <c r="A885" s="113"/>
      <c r="B885" s="114"/>
      <c r="C885" s="115"/>
      <c r="D885" s="116" t="str">
        <f>IFERROR(+VLOOKUP(C885,[1]BASE!$Q$4:$R$241,2,0),"")</f>
        <v/>
      </c>
      <c r="E885" s="116" t="str">
        <f>IFERROR(+VLOOKUP(C885,[1]BASE!$H$4:$N$241,3,0),"")</f>
        <v/>
      </c>
      <c r="F885" s="116" t="str">
        <f>IFERROR(+VLOOKUP(C885,[1]BASE!$H$4:$N$241,4,0),"")</f>
        <v/>
      </c>
      <c r="G885" s="114"/>
      <c r="H885" s="117" t="str">
        <f>+IFERROR(VLOOKUP(G885,[1]BASE!$AL$4:$AM$31,2,0),"")</f>
        <v/>
      </c>
      <c r="I885" s="116" t="str">
        <f>IFERROR(+VLOOKUP(C885,[1]BASE!$AC$4:$AD$176,2,0),"")</f>
        <v/>
      </c>
      <c r="J885" s="115"/>
      <c r="K885" s="114"/>
      <c r="L885" s="116" t="str">
        <f t="shared" si="112"/>
        <v/>
      </c>
      <c r="M885" s="114"/>
      <c r="N885" s="114"/>
      <c r="O885" s="114"/>
      <c r="P885" s="114"/>
      <c r="Q885" s="114"/>
      <c r="R885" s="114"/>
      <c r="S885" s="114"/>
      <c r="T885" s="114"/>
      <c r="U885" s="114"/>
      <c r="V885" s="115"/>
      <c r="W885" s="114"/>
      <c r="X885" s="116" t="str">
        <f t="shared" si="113"/>
        <v/>
      </c>
      <c r="Y885" s="114"/>
      <c r="Z885" s="119"/>
      <c r="AA885" s="120" t="str">
        <f t="shared" si="114"/>
        <v/>
      </c>
      <c r="AB885" s="114"/>
      <c r="AC885" s="116" t="str">
        <f>IFERROR(+VLOOKUP(Z885,[1]BASE!$Z$4:$AA$246,2,0),"")</f>
        <v/>
      </c>
      <c r="AD885" s="121">
        <v>0</v>
      </c>
      <c r="AE885" s="121">
        <v>0</v>
      </c>
      <c r="AF885" s="122">
        <f t="shared" si="115"/>
        <v>0</v>
      </c>
      <c r="AG885" s="123"/>
      <c r="AH885" s="124">
        <v>0</v>
      </c>
      <c r="AI885" s="124">
        <v>0</v>
      </c>
      <c r="AJ885" s="124">
        <v>0</v>
      </c>
      <c r="AK885" s="124">
        <v>0</v>
      </c>
      <c r="AL885" s="124">
        <v>0</v>
      </c>
      <c r="AM885" s="124">
        <v>0</v>
      </c>
      <c r="AN885" s="124">
        <v>0</v>
      </c>
      <c r="AO885" s="124">
        <v>0</v>
      </c>
      <c r="AP885" s="124">
        <v>0</v>
      </c>
      <c r="AQ885" s="124">
        <v>0</v>
      </c>
      <c r="AR885" s="124">
        <v>0</v>
      </c>
      <c r="AS885" s="124">
        <v>0</v>
      </c>
      <c r="AT885" s="125">
        <f t="shared" si="116"/>
        <v>0</v>
      </c>
      <c r="AU885" s="125">
        <f t="shared" si="117"/>
        <v>0</v>
      </c>
      <c r="AV885" s="125">
        <f t="shared" si="118"/>
        <v>0</v>
      </c>
      <c r="AW885" s="125">
        <f t="shared" si="119"/>
        <v>0</v>
      </c>
    </row>
    <row r="886" spans="1:49" s="126" customFormat="1" ht="97.15" customHeight="1" x14ac:dyDescent="0.25">
      <c r="A886" s="113"/>
      <c r="B886" s="114"/>
      <c r="C886" s="115"/>
      <c r="D886" s="116" t="str">
        <f>IFERROR(+VLOOKUP(C886,[1]BASE!$Q$4:$R$241,2,0),"")</f>
        <v/>
      </c>
      <c r="E886" s="116" t="str">
        <f>IFERROR(+VLOOKUP(C886,[1]BASE!$H$4:$N$241,3,0),"")</f>
        <v/>
      </c>
      <c r="F886" s="116" t="str">
        <f>IFERROR(+VLOOKUP(C886,[1]BASE!$H$4:$N$241,4,0),"")</f>
        <v/>
      </c>
      <c r="G886" s="114"/>
      <c r="H886" s="117" t="str">
        <f>+IFERROR(VLOOKUP(G886,[1]BASE!$AL$4:$AM$31,2,0),"")</f>
        <v/>
      </c>
      <c r="I886" s="116" t="str">
        <f>IFERROR(+VLOOKUP(C886,[1]BASE!$AC$4:$AD$176,2,0),"")</f>
        <v/>
      </c>
      <c r="J886" s="115"/>
      <c r="K886" s="114"/>
      <c r="L886" s="116" t="str">
        <f t="shared" si="112"/>
        <v/>
      </c>
      <c r="M886" s="114"/>
      <c r="N886" s="114"/>
      <c r="O886" s="114"/>
      <c r="P886" s="114"/>
      <c r="Q886" s="114"/>
      <c r="R886" s="114"/>
      <c r="S886" s="114"/>
      <c r="T886" s="114"/>
      <c r="U886" s="114"/>
      <c r="V886" s="115"/>
      <c r="W886" s="114"/>
      <c r="X886" s="116" t="str">
        <f t="shared" si="113"/>
        <v/>
      </c>
      <c r="Y886" s="114"/>
      <c r="Z886" s="119"/>
      <c r="AA886" s="120" t="str">
        <f t="shared" si="114"/>
        <v/>
      </c>
      <c r="AB886" s="114"/>
      <c r="AC886" s="116" t="str">
        <f>IFERROR(+VLOOKUP(Z886,[1]BASE!$Z$4:$AA$246,2,0),"")</f>
        <v/>
      </c>
      <c r="AD886" s="121">
        <v>0</v>
      </c>
      <c r="AE886" s="121">
        <v>0</v>
      </c>
      <c r="AF886" s="122">
        <f t="shared" si="115"/>
        <v>0</v>
      </c>
      <c r="AG886" s="123"/>
      <c r="AH886" s="124">
        <v>0</v>
      </c>
      <c r="AI886" s="124">
        <v>0</v>
      </c>
      <c r="AJ886" s="124">
        <v>0</v>
      </c>
      <c r="AK886" s="124">
        <v>0</v>
      </c>
      <c r="AL886" s="124">
        <v>0</v>
      </c>
      <c r="AM886" s="124">
        <v>0</v>
      </c>
      <c r="AN886" s="124">
        <v>0</v>
      </c>
      <c r="AO886" s="124">
        <v>0</v>
      </c>
      <c r="AP886" s="124">
        <v>0</v>
      </c>
      <c r="AQ886" s="124">
        <v>0</v>
      </c>
      <c r="AR886" s="124">
        <v>0</v>
      </c>
      <c r="AS886" s="124">
        <v>0</v>
      </c>
      <c r="AT886" s="125">
        <f t="shared" si="116"/>
        <v>0</v>
      </c>
      <c r="AU886" s="125">
        <f t="shared" si="117"/>
        <v>0</v>
      </c>
      <c r="AV886" s="125">
        <f t="shared" si="118"/>
        <v>0</v>
      </c>
      <c r="AW886" s="125">
        <f t="shared" si="119"/>
        <v>0</v>
      </c>
    </row>
    <row r="887" spans="1:49" s="126" customFormat="1" ht="97.15" customHeight="1" x14ac:dyDescent="0.25">
      <c r="A887" s="113"/>
      <c r="B887" s="114"/>
      <c r="C887" s="115"/>
      <c r="D887" s="116" t="str">
        <f>IFERROR(+VLOOKUP(C887,[1]BASE!$Q$4:$R$241,2,0),"")</f>
        <v/>
      </c>
      <c r="E887" s="116" t="str">
        <f>IFERROR(+VLOOKUP(C887,[1]BASE!$H$4:$N$241,3,0),"")</f>
        <v/>
      </c>
      <c r="F887" s="116" t="str">
        <f>IFERROR(+VLOOKUP(C887,[1]BASE!$H$4:$N$241,4,0),"")</f>
        <v/>
      </c>
      <c r="G887" s="114"/>
      <c r="H887" s="117" t="str">
        <f>+IFERROR(VLOOKUP(G887,[1]BASE!$AL$4:$AM$31,2,0),"")</f>
        <v/>
      </c>
      <c r="I887" s="116" t="str">
        <f>IFERROR(+VLOOKUP(C887,[1]BASE!$AC$4:$AD$176,2,0),"")</f>
        <v/>
      </c>
      <c r="J887" s="115"/>
      <c r="K887" s="114"/>
      <c r="L887" s="116" t="str">
        <f t="shared" si="112"/>
        <v/>
      </c>
      <c r="M887" s="114"/>
      <c r="N887" s="114"/>
      <c r="O887" s="114"/>
      <c r="P887" s="114"/>
      <c r="Q887" s="114"/>
      <c r="R887" s="114"/>
      <c r="S887" s="114"/>
      <c r="T887" s="114"/>
      <c r="U887" s="114"/>
      <c r="V887" s="115"/>
      <c r="W887" s="114"/>
      <c r="X887" s="116" t="str">
        <f t="shared" si="113"/>
        <v/>
      </c>
      <c r="Y887" s="114"/>
      <c r="Z887" s="119"/>
      <c r="AA887" s="120" t="str">
        <f t="shared" si="114"/>
        <v/>
      </c>
      <c r="AB887" s="114"/>
      <c r="AC887" s="116" t="str">
        <f>IFERROR(+VLOOKUP(Z887,[1]BASE!$Z$4:$AA$246,2,0),"")</f>
        <v/>
      </c>
      <c r="AD887" s="121">
        <v>0</v>
      </c>
      <c r="AE887" s="121">
        <v>0</v>
      </c>
      <c r="AF887" s="122">
        <f t="shared" si="115"/>
        <v>0</v>
      </c>
      <c r="AG887" s="123"/>
      <c r="AH887" s="124">
        <v>0</v>
      </c>
      <c r="AI887" s="124">
        <v>0</v>
      </c>
      <c r="AJ887" s="124">
        <v>0</v>
      </c>
      <c r="AK887" s="124">
        <v>0</v>
      </c>
      <c r="AL887" s="124">
        <v>0</v>
      </c>
      <c r="AM887" s="124">
        <v>0</v>
      </c>
      <c r="AN887" s="124">
        <v>0</v>
      </c>
      <c r="AO887" s="124">
        <v>0</v>
      </c>
      <c r="AP887" s="124">
        <v>0</v>
      </c>
      <c r="AQ887" s="124">
        <v>0</v>
      </c>
      <c r="AR887" s="124">
        <v>0</v>
      </c>
      <c r="AS887" s="124">
        <v>0</v>
      </c>
      <c r="AT887" s="125">
        <f t="shared" si="116"/>
        <v>0</v>
      </c>
      <c r="AU887" s="125">
        <f t="shared" si="117"/>
        <v>0</v>
      </c>
      <c r="AV887" s="125">
        <f t="shared" si="118"/>
        <v>0</v>
      </c>
      <c r="AW887" s="125">
        <f t="shared" si="119"/>
        <v>0</v>
      </c>
    </row>
    <row r="888" spans="1:49" s="126" customFormat="1" ht="97.15" customHeight="1" x14ac:dyDescent="0.25">
      <c r="A888" s="113"/>
      <c r="B888" s="114"/>
      <c r="C888" s="115"/>
      <c r="D888" s="116" t="str">
        <f>IFERROR(+VLOOKUP(C888,[1]BASE!$Q$4:$R$241,2,0),"")</f>
        <v/>
      </c>
      <c r="E888" s="116" t="str">
        <f>IFERROR(+VLOOKUP(C888,[1]BASE!$H$4:$N$241,3,0),"")</f>
        <v/>
      </c>
      <c r="F888" s="116" t="str">
        <f>IFERROR(+VLOOKUP(C888,[1]BASE!$H$4:$N$241,4,0),"")</f>
        <v/>
      </c>
      <c r="G888" s="114"/>
      <c r="H888" s="117" t="str">
        <f>+IFERROR(VLOOKUP(G888,[1]BASE!$AL$4:$AM$31,2,0),"")</f>
        <v/>
      </c>
      <c r="I888" s="116" t="str">
        <f>IFERROR(+VLOOKUP(C888,[1]BASE!$AC$4:$AD$176,2,0),"")</f>
        <v/>
      </c>
      <c r="J888" s="115"/>
      <c r="K888" s="114"/>
      <c r="L888" s="116" t="str">
        <f t="shared" si="112"/>
        <v/>
      </c>
      <c r="M888" s="114"/>
      <c r="N888" s="114"/>
      <c r="O888" s="114"/>
      <c r="P888" s="114"/>
      <c r="Q888" s="114"/>
      <c r="R888" s="114"/>
      <c r="S888" s="114"/>
      <c r="T888" s="114"/>
      <c r="U888" s="114"/>
      <c r="V888" s="115"/>
      <c r="W888" s="114"/>
      <c r="X888" s="116" t="str">
        <f t="shared" si="113"/>
        <v/>
      </c>
      <c r="Y888" s="114"/>
      <c r="Z888" s="119"/>
      <c r="AA888" s="120" t="str">
        <f t="shared" si="114"/>
        <v/>
      </c>
      <c r="AB888" s="114"/>
      <c r="AC888" s="116" t="str">
        <f>IFERROR(+VLOOKUP(Z888,[1]BASE!$Z$4:$AA$246,2,0),"")</f>
        <v/>
      </c>
      <c r="AD888" s="121">
        <v>0</v>
      </c>
      <c r="AE888" s="121">
        <v>0</v>
      </c>
      <c r="AF888" s="122">
        <f t="shared" si="115"/>
        <v>0</v>
      </c>
      <c r="AG888" s="123"/>
      <c r="AH888" s="124">
        <v>0</v>
      </c>
      <c r="AI888" s="124">
        <v>0</v>
      </c>
      <c r="AJ888" s="124">
        <v>0</v>
      </c>
      <c r="AK888" s="124">
        <v>0</v>
      </c>
      <c r="AL888" s="124">
        <v>0</v>
      </c>
      <c r="AM888" s="124">
        <v>0</v>
      </c>
      <c r="AN888" s="124">
        <v>0</v>
      </c>
      <c r="AO888" s="124">
        <v>0</v>
      </c>
      <c r="AP888" s="124">
        <v>0</v>
      </c>
      <c r="AQ888" s="124">
        <v>0</v>
      </c>
      <c r="AR888" s="124">
        <v>0</v>
      </c>
      <c r="AS888" s="124">
        <v>0</v>
      </c>
      <c r="AT888" s="125">
        <f t="shared" si="116"/>
        <v>0</v>
      </c>
      <c r="AU888" s="125">
        <f t="shared" si="117"/>
        <v>0</v>
      </c>
      <c r="AV888" s="125">
        <f t="shared" si="118"/>
        <v>0</v>
      </c>
      <c r="AW888" s="125">
        <f t="shared" si="119"/>
        <v>0</v>
      </c>
    </row>
    <row r="889" spans="1:49" s="126" customFormat="1" ht="97.15" customHeight="1" x14ac:dyDescent="0.25">
      <c r="A889" s="113"/>
      <c r="B889" s="114"/>
      <c r="C889" s="115"/>
      <c r="D889" s="116" t="str">
        <f>IFERROR(+VLOOKUP(C889,[1]BASE!$Q$4:$R$241,2,0),"")</f>
        <v/>
      </c>
      <c r="E889" s="116" t="str">
        <f>IFERROR(+VLOOKUP(C889,[1]BASE!$H$4:$N$241,3,0),"")</f>
        <v/>
      </c>
      <c r="F889" s="116" t="str">
        <f>IFERROR(+VLOOKUP(C889,[1]BASE!$H$4:$N$241,4,0),"")</f>
        <v/>
      </c>
      <c r="G889" s="114"/>
      <c r="H889" s="117" t="str">
        <f>+IFERROR(VLOOKUP(G889,[1]BASE!$AL$4:$AM$31,2,0),"")</f>
        <v/>
      </c>
      <c r="I889" s="116" t="str">
        <f>IFERROR(+VLOOKUP(C889,[1]BASE!$AC$4:$AD$176,2,0),"")</f>
        <v/>
      </c>
      <c r="J889" s="115"/>
      <c r="K889" s="114"/>
      <c r="L889" s="116" t="str">
        <f t="shared" si="112"/>
        <v/>
      </c>
      <c r="M889" s="114"/>
      <c r="N889" s="114"/>
      <c r="O889" s="114"/>
      <c r="P889" s="114"/>
      <c r="Q889" s="114"/>
      <c r="R889" s="114"/>
      <c r="S889" s="114"/>
      <c r="T889" s="114"/>
      <c r="U889" s="114"/>
      <c r="V889" s="115"/>
      <c r="W889" s="114"/>
      <c r="X889" s="116" t="str">
        <f t="shared" si="113"/>
        <v/>
      </c>
      <c r="Y889" s="114"/>
      <c r="Z889" s="119"/>
      <c r="AA889" s="120" t="str">
        <f t="shared" si="114"/>
        <v/>
      </c>
      <c r="AB889" s="114"/>
      <c r="AC889" s="116" t="str">
        <f>IFERROR(+VLOOKUP(Z889,[1]BASE!$Z$4:$AA$246,2,0),"")</f>
        <v/>
      </c>
      <c r="AD889" s="121">
        <v>0</v>
      </c>
      <c r="AE889" s="121">
        <v>0</v>
      </c>
      <c r="AF889" s="122">
        <f t="shared" si="115"/>
        <v>0</v>
      </c>
      <c r="AG889" s="123"/>
      <c r="AH889" s="124">
        <v>0</v>
      </c>
      <c r="AI889" s="124">
        <v>0</v>
      </c>
      <c r="AJ889" s="124">
        <v>0</v>
      </c>
      <c r="AK889" s="124">
        <v>0</v>
      </c>
      <c r="AL889" s="124">
        <v>0</v>
      </c>
      <c r="AM889" s="124">
        <v>0</v>
      </c>
      <c r="AN889" s="124">
        <v>0</v>
      </c>
      <c r="AO889" s="124">
        <v>0</v>
      </c>
      <c r="AP889" s="124">
        <v>0</v>
      </c>
      <c r="AQ889" s="124">
        <v>0</v>
      </c>
      <c r="AR889" s="124">
        <v>0</v>
      </c>
      <c r="AS889" s="124">
        <v>0</v>
      </c>
      <c r="AT889" s="125">
        <f t="shared" si="116"/>
        <v>0</v>
      </c>
      <c r="AU889" s="125">
        <f t="shared" si="117"/>
        <v>0</v>
      </c>
      <c r="AV889" s="125">
        <f t="shared" si="118"/>
        <v>0</v>
      </c>
      <c r="AW889" s="125">
        <f t="shared" si="119"/>
        <v>0</v>
      </c>
    </row>
    <row r="890" spans="1:49" s="126" customFormat="1" ht="97.15" customHeight="1" x14ac:dyDescent="0.25">
      <c r="A890" s="113"/>
      <c r="B890" s="114"/>
      <c r="C890" s="115"/>
      <c r="D890" s="116" t="str">
        <f>IFERROR(+VLOOKUP(C890,[1]BASE!$Q$4:$R$241,2,0),"")</f>
        <v/>
      </c>
      <c r="E890" s="116" t="str">
        <f>IFERROR(+VLOOKUP(C890,[1]BASE!$H$4:$N$241,3,0),"")</f>
        <v/>
      </c>
      <c r="F890" s="116" t="str">
        <f>IFERROR(+VLOOKUP(C890,[1]BASE!$H$4:$N$241,4,0),"")</f>
        <v/>
      </c>
      <c r="G890" s="114"/>
      <c r="H890" s="117" t="str">
        <f>+IFERROR(VLOOKUP(G890,[1]BASE!$AL$4:$AM$31,2,0),"")</f>
        <v/>
      </c>
      <c r="I890" s="116" t="str">
        <f>IFERROR(+VLOOKUP(C890,[1]BASE!$AC$4:$AD$176,2,0),"")</f>
        <v/>
      </c>
      <c r="J890" s="115"/>
      <c r="K890" s="114"/>
      <c r="L890" s="116" t="str">
        <f t="shared" si="112"/>
        <v/>
      </c>
      <c r="M890" s="114"/>
      <c r="N890" s="114"/>
      <c r="O890" s="114"/>
      <c r="P890" s="114"/>
      <c r="Q890" s="114"/>
      <c r="R890" s="114"/>
      <c r="S890" s="114"/>
      <c r="T890" s="114"/>
      <c r="U890" s="114"/>
      <c r="V890" s="115"/>
      <c r="W890" s="114"/>
      <c r="X890" s="116" t="str">
        <f t="shared" si="113"/>
        <v/>
      </c>
      <c r="Y890" s="114"/>
      <c r="Z890" s="119"/>
      <c r="AA890" s="120" t="str">
        <f t="shared" si="114"/>
        <v/>
      </c>
      <c r="AB890" s="114"/>
      <c r="AC890" s="116" t="str">
        <f>IFERROR(+VLOOKUP(Z890,[1]BASE!$Z$4:$AA$246,2,0),"")</f>
        <v/>
      </c>
      <c r="AD890" s="121">
        <v>0</v>
      </c>
      <c r="AE890" s="121">
        <v>0</v>
      </c>
      <c r="AF890" s="122">
        <f t="shared" si="115"/>
        <v>0</v>
      </c>
      <c r="AG890" s="123"/>
      <c r="AH890" s="124">
        <v>0</v>
      </c>
      <c r="AI890" s="124">
        <v>0</v>
      </c>
      <c r="AJ890" s="124">
        <v>0</v>
      </c>
      <c r="AK890" s="124">
        <v>0</v>
      </c>
      <c r="AL890" s="124">
        <v>0</v>
      </c>
      <c r="AM890" s="124">
        <v>0</v>
      </c>
      <c r="AN890" s="124">
        <v>0</v>
      </c>
      <c r="AO890" s="124">
        <v>0</v>
      </c>
      <c r="AP890" s="124">
        <v>0</v>
      </c>
      <c r="AQ890" s="124">
        <v>0</v>
      </c>
      <c r="AR890" s="124">
        <v>0</v>
      </c>
      <c r="AS890" s="124">
        <v>0</v>
      </c>
      <c r="AT890" s="125">
        <f t="shared" si="116"/>
        <v>0</v>
      </c>
      <c r="AU890" s="125">
        <f t="shared" si="117"/>
        <v>0</v>
      </c>
      <c r="AV890" s="125">
        <f t="shared" si="118"/>
        <v>0</v>
      </c>
      <c r="AW890" s="125">
        <f t="shared" si="119"/>
        <v>0</v>
      </c>
    </row>
    <row r="891" spans="1:49" s="126" customFormat="1" ht="97.15" customHeight="1" x14ac:dyDescent="0.25">
      <c r="A891" s="113"/>
      <c r="B891" s="114"/>
      <c r="C891" s="115"/>
      <c r="D891" s="116" t="str">
        <f>IFERROR(+VLOOKUP(C891,[1]BASE!$Q$4:$R$241,2,0),"")</f>
        <v/>
      </c>
      <c r="E891" s="116" t="str">
        <f>IFERROR(+VLOOKUP(C891,[1]BASE!$H$4:$N$241,3,0),"")</f>
        <v/>
      </c>
      <c r="F891" s="116" t="str">
        <f>IFERROR(+VLOOKUP(C891,[1]BASE!$H$4:$N$241,4,0),"")</f>
        <v/>
      </c>
      <c r="G891" s="114"/>
      <c r="H891" s="117" t="str">
        <f>+IFERROR(VLOOKUP(G891,[1]BASE!$AL$4:$AM$31,2,0),"")</f>
        <v/>
      </c>
      <c r="I891" s="116" t="str">
        <f>IFERROR(+VLOOKUP(C891,[1]BASE!$AC$4:$AD$176,2,0),"")</f>
        <v/>
      </c>
      <c r="J891" s="115"/>
      <c r="K891" s="114"/>
      <c r="L891" s="116" t="str">
        <f t="shared" si="112"/>
        <v/>
      </c>
      <c r="M891" s="114"/>
      <c r="N891" s="114"/>
      <c r="O891" s="114"/>
      <c r="P891" s="114"/>
      <c r="Q891" s="114"/>
      <c r="R891" s="114"/>
      <c r="S891" s="114"/>
      <c r="T891" s="114"/>
      <c r="U891" s="114"/>
      <c r="V891" s="115"/>
      <c r="W891" s="114"/>
      <c r="X891" s="116" t="str">
        <f t="shared" si="113"/>
        <v/>
      </c>
      <c r="Y891" s="114"/>
      <c r="Z891" s="119"/>
      <c r="AA891" s="120" t="str">
        <f t="shared" si="114"/>
        <v/>
      </c>
      <c r="AB891" s="114"/>
      <c r="AC891" s="116" t="str">
        <f>IFERROR(+VLOOKUP(Z891,[1]BASE!$Z$4:$AA$246,2,0),"")</f>
        <v/>
      </c>
      <c r="AD891" s="121">
        <v>0</v>
      </c>
      <c r="AE891" s="121">
        <v>0</v>
      </c>
      <c r="AF891" s="122">
        <f t="shared" si="115"/>
        <v>0</v>
      </c>
      <c r="AG891" s="123"/>
      <c r="AH891" s="124">
        <v>0</v>
      </c>
      <c r="AI891" s="124">
        <v>0</v>
      </c>
      <c r="AJ891" s="124">
        <v>0</v>
      </c>
      <c r="AK891" s="124">
        <v>0</v>
      </c>
      <c r="AL891" s="124">
        <v>0</v>
      </c>
      <c r="AM891" s="124">
        <v>0</v>
      </c>
      <c r="AN891" s="124">
        <v>0</v>
      </c>
      <c r="AO891" s="124">
        <v>0</v>
      </c>
      <c r="AP891" s="124">
        <v>0</v>
      </c>
      <c r="AQ891" s="124">
        <v>0</v>
      </c>
      <c r="AR891" s="124">
        <v>0</v>
      </c>
      <c r="AS891" s="124">
        <v>0</v>
      </c>
      <c r="AT891" s="125">
        <f t="shared" si="116"/>
        <v>0</v>
      </c>
      <c r="AU891" s="125">
        <f t="shared" si="117"/>
        <v>0</v>
      </c>
      <c r="AV891" s="125">
        <f t="shared" si="118"/>
        <v>0</v>
      </c>
      <c r="AW891" s="125">
        <f t="shared" si="119"/>
        <v>0</v>
      </c>
    </row>
    <row r="892" spans="1:49" s="126" customFormat="1" ht="97.15" customHeight="1" x14ac:dyDescent="0.25">
      <c r="A892" s="113"/>
      <c r="B892" s="114"/>
      <c r="C892" s="115"/>
      <c r="D892" s="116" t="str">
        <f>IFERROR(+VLOOKUP(C892,[1]BASE!$Q$4:$R$241,2,0),"")</f>
        <v/>
      </c>
      <c r="E892" s="116" t="str">
        <f>IFERROR(+VLOOKUP(C892,[1]BASE!$H$4:$N$241,3,0),"")</f>
        <v/>
      </c>
      <c r="F892" s="116" t="str">
        <f>IFERROR(+VLOOKUP(C892,[1]BASE!$H$4:$N$241,4,0),"")</f>
        <v/>
      </c>
      <c r="G892" s="114"/>
      <c r="H892" s="117" t="str">
        <f>+IFERROR(VLOOKUP(G892,[1]BASE!$AL$4:$AM$31,2,0),"")</f>
        <v/>
      </c>
      <c r="I892" s="116" t="str">
        <f>IFERROR(+VLOOKUP(C892,[1]BASE!$AC$4:$AD$176,2,0),"")</f>
        <v/>
      </c>
      <c r="J892" s="115"/>
      <c r="K892" s="114"/>
      <c r="L892" s="116" t="str">
        <f t="shared" si="112"/>
        <v/>
      </c>
      <c r="M892" s="114"/>
      <c r="N892" s="114"/>
      <c r="O892" s="114"/>
      <c r="P892" s="114"/>
      <c r="Q892" s="114"/>
      <c r="R892" s="114"/>
      <c r="S892" s="114"/>
      <c r="T892" s="114"/>
      <c r="U892" s="114"/>
      <c r="V892" s="115"/>
      <c r="W892" s="114"/>
      <c r="X892" s="116" t="str">
        <f t="shared" si="113"/>
        <v/>
      </c>
      <c r="Y892" s="114"/>
      <c r="Z892" s="119"/>
      <c r="AA892" s="120" t="str">
        <f t="shared" si="114"/>
        <v/>
      </c>
      <c r="AB892" s="114"/>
      <c r="AC892" s="116" t="str">
        <f>IFERROR(+VLOOKUP(Z892,[1]BASE!$Z$4:$AA$246,2,0),"")</f>
        <v/>
      </c>
      <c r="AD892" s="121">
        <v>0</v>
      </c>
      <c r="AE892" s="121">
        <v>0</v>
      </c>
      <c r="AF892" s="122">
        <f t="shared" si="115"/>
        <v>0</v>
      </c>
      <c r="AG892" s="123"/>
      <c r="AH892" s="124">
        <v>0</v>
      </c>
      <c r="AI892" s="124">
        <v>0</v>
      </c>
      <c r="AJ892" s="124">
        <v>0</v>
      </c>
      <c r="AK892" s="124">
        <v>0</v>
      </c>
      <c r="AL892" s="124">
        <v>0</v>
      </c>
      <c r="AM892" s="124">
        <v>0</v>
      </c>
      <c r="AN892" s="124">
        <v>0</v>
      </c>
      <c r="AO892" s="124">
        <v>0</v>
      </c>
      <c r="AP892" s="124">
        <v>0</v>
      </c>
      <c r="AQ892" s="124">
        <v>0</v>
      </c>
      <c r="AR892" s="124">
        <v>0</v>
      </c>
      <c r="AS892" s="124">
        <v>0</v>
      </c>
      <c r="AT892" s="125">
        <f t="shared" si="116"/>
        <v>0</v>
      </c>
      <c r="AU892" s="125">
        <f t="shared" si="117"/>
        <v>0</v>
      </c>
      <c r="AV892" s="125">
        <f t="shared" si="118"/>
        <v>0</v>
      </c>
      <c r="AW892" s="125">
        <f t="shared" si="119"/>
        <v>0</v>
      </c>
    </row>
    <row r="893" spans="1:49" s="126" customFormat="1" ht="97.15" customHeight="1" x14ac:dyDescent="0.25">
      <c r="A893" s="113"/>
      <c r="B893" s="114"/>
      <c r="C893" s="115"/>
      <c r="D893" s="116" t="str">
        <f>IFERROR(+VLOOKUP(C893,[1]BASE!$Q$4:$R$241,2,0),"")</f>
        <v/>
      </c>
      <c r="E893" s="116" t="str">
        <f>IFERROR(+VLOOKUP(C893,[1]BASE!$H$4:$N$241,3,0),"")</f>
        <v/>
      </c>
      <c r="F893" s="116" t="str">
        <f>IFERROR(+VLOOKUP(C893,[1]BASE!$H$4:$N$241,4,0),"")</f>
        <v/>
      </c>
      <c r="G893" s="114"/>
      <c r="H893" s="117" t="str">
        <f>+IFERROR(VLOOKUP(G893,[1]BASE!$AL$4:$AM$31,2,0),"")</f>
        <v/>
      </c>
      <c r="I893" s="116" t="str">
        <f>IFERROR(+VLOOKUP(C893,[1]BASE!$AC$4:$AD$176,2,0),"")</f>
        <v/>
      </c>
      <c r="J893" s="115"/>
      <c r="K893" s="114"/>
      <c r="L893" s="116" t="str">
        <f t="shared" si="112"/>
        <v/>
      </c>
      <c r="M893" s="114"/>
      <c r="N893" s="114"/>
      <c r="O893" s="114"/>
      <c r="P893" s="114"/>
      <c r="Q893" s="114"/>
      <c r="R893" s="114"/>
      <c r="S893" s="114"/>
      <c r="T893" s="114"/>
      <c r="U893" s="114"/>
      <c r="V893" s="115"/>
      <c r="W893" s="114"/>
      <c r="X893" s="116" t="str">
        <f t="shared" si="113"/>
        <v/>
      </c>
      <c r="Y893" s="114"/>
      <c r="Z893" s="119"/>
      <c r="AA893" s="120" t="str">
        <f t="shared" si="114"/>
        <v/>
      </c>
      <c r="AB893" s="114"/>
      <c r="AC893" s="116" t="str">
        <f>IFERROR(+VLOOKUP(Z893,[1]BASE!$Z$4:$AA$246,2,0),"")</f>
        <v/>
      </c>
      <c r="AD893" s="121">
        <v>0</v>
      </c>
      <c r="AE893" s="121">
        <v>0</v>
      </c>
      <c r="AF893" s="122">
        <f t="shared" si="115"/>
        <v>0</v>
      </c>
      <c r="AG893" s="123"/>
      <c r="AH893" s="124">
        <v>0</v>
      </c>
      <c r="AI893" s="124">
        <v>0</v>
      </c>
      <c r="AJ893" s="124">
        <v>0</v>
      </c>
      <c r="AK893" s="124">
        <v>0</v>
      </c>
      <c r="AL893" s="124">
        <v>0</v>
      </c>
      <c r="AM893" s="124">
        <v>0</v>
      </c>
      <c r="AN893" s="124">
        <v>0</v>
      </c>
      <c r="AO893" s="124">
        <v>0</v>
      </c>
      <c r="AP893" s="124">
        <v>0</v>
      </c>
      <c r="AQ893" s="124">
        <v>0</v>
      </c>
      <c r="AR893" s="124">
        <v>0</v>
      </c>
      <c r="AS893" s="124">
        <v>0</v>
      </c>
      <c r="AT893" s="125">
        <f t="shared" si="116"/>
        <v>0</v>
      </c>
      <c r="AU893" s="125">
        <f t="shared" si="117"/>
        <v>0</v>
      </c>
      <c r="AV893" s="125">
        <f t="shared" si="118"/>
        <v>0</v>
      </c>
      <c r="AW893" s="125">
        <f t="shared" si="119"/>
        <v>0</v>
      </c>
    </row>
    <row r="894" spans="1:49" s="126" customFormat="1" ht="97.15" customHeight="1" x14ac:dyDescent="0.25">
      <c r="A894" s="113"/>
      <c r="B894" s="114"/>
      <c r="C894" s="115"/>
      <c r="D894" s="116" t="str">
        <f>IFERROR(+VLOOKUP(C894,[1]BASE!$Q$4:$R$241,2,0),"")</f>
        <v/>
      </c>
      <c r="E894" s="116" t="str">
        <f>IFERROR(+VLOOKUP(C894,[1]BASE!$H$4:$N$241,3,0),"")</f>
        <v/>
      </c>
      <c r="F894" s="116" t="str">
        <f>IFERROR(+VLOOKUP(C894,[1]BASE!$H$4:$N$241,4,0),"")</f>
        <v/>
      </c>
      <c r="G894" s="114"/>
      <c r="H894" s="117" t="str">
        <f>+IFERROR(VLOOKUP(G894,[1]BASE!$AL$4:$AM$31,2,0),"")</f>
        <v/>
      </c>
      <c r="I894" s="116" t="str">
        <f>IFERROR(+VLOOKUP(C894,[1]BASE!$AC$4:$AD$176,2,0),"")</f>
        <v/>
      </c>
      <c r="J894" s="115"/>
      <c r="K894" s="114"/>
      <c r="L894" s="116" t="str">
        <f t="shared" si="112"/>
        <v/>
      </c>
      <c r="M894" s="114"/>
      <c r="N894" s="114"/>
      <c r="O894" s="114"/>
      <c r="P894" s="114"/>
      <c r="Q894" s="114"/>
      <c r="R894" s="114"/>
      <c r="S894" s="114"/>
      <c r="T894" s="114"/>
      <c r="U894" s="114"/>
      <c r="V894" s="115"/>
      <c r="W894" s="114"/>
      <c r="X894" s="116" t="str">
        <f t="shared" si="113"/>
        <v/>
      </c>
      <c r="Y894" s="114"/>
      <c r="Z894" s="119"/>
      <c r="AA894" s="120" t="str">
        <f t="shared" si="114"/>
        <v/>
      </c>
      <c r="AB894" s="114"/>
      <c r="AC894" s="116" t="str">
        <f>IFERROR(+VLOOKUP(Z894,[1]BASE!$Z$4:$AA$246,2,0),"")</f>
        <v/>
      </c>
      <c r="AD894" s="121">
        <v>0</v>
      </c>
      <c r="AE894" s="121">
        <v>0</v>
      </c>
      <c r="AF894" s="122">
        <f t="shared" si="115"/>
        <v>0</v>
      </c>
      <c r="AG894" s="123"/>
      <c r="AH894" s="124">
        <v>0</v>
      </c>
      <c r="AI894" s="124">
        <v>0</v>
      </c>
      <c r="AJ894" s="124">
        <v>0</v>
      </c>
      <c r="AK894" s="124">
        <v>0</v>
      </c>
      <c r="AL894" s="124">
        <v>0</v>
      </c>
      <c r="AM894" s="124">
        <v>0</v>
      </c>
      <c r="AN894" s="124">
        <v>0</v>
      </c>
      <c r="AO894" s="124">
        <v>0</v>
      </c>
      <c r="AP894" s="124">
        <v>0</v>
      </c>
      <c r="AQ894" s="124">
        <v>0</v>
      </c>
      <c r="AR894" s="124">
        <v>0</v>
      </c>
      <c r="AS894" s="124">
        <v>0</v>
      </c>
      <c r="AT894" s="125">
        <f t="shared" si="116"/>
        <v>0</v>
      </c>
      <c r="AU894" s="125">
        <f t="shared" si="117"/>
        <v>0</v>
      </c>
      <c r="AV894" s="125">
        <f t="shared" si="118"/>
        <v>0</v>
      </c>
      <c r="AW894" s="125">
        <f t="shared" si="119"/>
        <v>0</v>
      </c>
    </row>
    <row r="895" spans="1:49" s="126" customFormat="1" ht="97.15" customHeight="1" x14ac:dyDescent="0.25">
      <c r="A895" s="113"/>
      <c r="B895" s="114"/>
      <c r="C895" s="115"/>
      <c r="D895" s="116" t="str">
        <f>IFERROR(+VLOOKUP(C895,[1]BASE!$Q$4:$R$241,2,0),"")</f>
        <v/>
      </c>
      <c r="E895" s="116" t="str">
        <f>IFERROR(+VLOOKUP(C895,[1]BASE!$H$4:$N$241,3,0),"")</f>
        <v/>
      </c>
      <c r="F895" s="116" t="str">
        <f>IFERROR(+VLOOKUP(C895,[1]BASE!$H$4:$N$241,4,0),"")</f>
        <v/>
      </c>
      <c r="G895" s="114"/>
      <c r="H895" s="117" t="str">
        <f>+IFERROR(VLOOKUP(G895,[1]BASE!$AL$4:$AM$31,2,0),"")</f>
        <v/>
      </c>
      <c r="I895" s="116" t="str">
        <f>IFERROR(+VLOOKUP(C895,[1]BASE!$AC$4:$AD$176,2,0),"")</f>
        <v/>
      </c>
      <c r="J895" s="115"/>
      <c r="K895" s="114"/>
      <c r="L895" s="116" t="str">
        <f t="shared" si="112"/>
        <v/>
      </c>
      <c r="M895" s="114"/>
      <c r="N895" s="114"/>
      <c r="O895" s="114"/>
      <c r="P895" s="114"/>
      <c r="Q895" s="114"/>
      <c r="R895" s="114"/>
      <c r="S895" s="114"/>
      <c r="T895" s="114"/>
      <c r="U895" s="114"/>
      <c r="V895" s="115"/>
      <c r="W895" s="114"/>
      <c r="X895" s="116" t="str">
        <f t="shared" si="113"/>
        <v/>
      </c>
      <c r="Y895" s="114"/>
      <c r="Z895" s="119"/>
      <c r="AA895" s="120" t="str">
        <f t="shared" si="114"/>
        <v/>
      </c>
      <c r="AB895" s="114"/>
      <c r="AC895" s="116" t="str">
        <f>IFERROR(+VLOOKUP(Z895,[1]BASE!$Z$4:$AA$246,2,0),"")</f>
        <v/>
      </c>
      <c r="AD895" s="121">
        <v>0</v>
      </c>
      <c r="AE895" s="121">
        <v>0</v>
      </c>
      <c r="AF895" s="122">
        <f t="shared" si="115"/>
        <v>0</v>
      </c>
      <c r="AG895" s="123"/>
      <c r="AH895" s="124">
        <v>0</v>
      </c>
      <c r="AI895" s="124">
        <v>0</v>
      </c>
      <c r="AJ895" s="124">
        <v>0</v>
      </c>
      <c r="AK895" s="124">
        <v>0</v>
      </c>
      <c r="AL895" s="124">
        <v>0</v>
      </c>
      <c r="AM895" s="124">
        <v>0</v>
      </c>
      <c r="AN895" s="124">
        <v>0</v>
      </c>
      <c r="AO895" s="124">
        <v>0</v>
      </c>
      <c r="AP895" s="124">
        <v>0</v>
      </c>
      <c r="AQ895" s="124">
        <v>0</v>
      </c>
      <c r="AR895" s="124">
        <v>0</v>
      </c>
      <c r="AS895" s="124">
        <v>0</v>
      </c>
      <c r="AT895" s="125">
        <f t="shared" si="116"/>
        <v>0</v>
      </c>
      <c r="AU895" s="125">
        <f t="shared" si="117"/>
        <v>0</v>
      </c>
      <c r="AV895" s="125">
        <f t="shared" si="118"/>
        <v>0</v>
      </c>
      <c r="AW895" s="125">
        <f t="shared" si="119"/>
        <v>0</v>
      </c>
    </row>
    <row r="896" spans="1:49" s="126" customFormat="1" ht="97.15" customHeight="1" x14ac:dyDescent="0.25">
      <c r="A896" s="113"/>
      <c r="B896" s="114"/>
      <c r="C896" s="115"/>
      <c r="D896" s="116" t="str">
        <f>IFERROR(+VLOOKUP(C896,[1]BASE!$Q$4:$R$241,2,0),"")</f>
        <v/>
      </c>
      <c r="E896" s="116" t="str">
        <f>IFERROR(+VLOOKUP(C896,[1]BASE!$H$4:$N$241,3,0),"")</f>
        <v/>
      </c>
      <c r="F896" s="116" t="str">
        <f>IFERROR(+VLOOKUP(C896,[1]BASE!$H$4:$N$241,4,0),"")</f>
        <v/>
      </c>
      <c r="G896" s="114"/>
      <c r="H896" s="117" t="str">
        <f>+IFERROR(VLOOKUP(G896,[1]BASE!$AL$4:$AM$31,2,0),"")</f>
        <v/>
      </c>
      <c r="I896" s="116" t="str">
        <f>IFERROR(+VLOOKUP(C896,[1]BASE!$AC$4:$AD$176,2,0),"")</f>
        <v/>
      </c>
      <c r="J896" s="115"/>
      <c r="K896" s="114"/>
      <c r="L896" s="116" t="str">
        <f t="shared" si="112"/>
        <v/>
      </c>
      <c r="M896" s="114"/>
      <c r="N896" s="114"/>
      <c r="O896" s="114"/>
      <c r="P896" s="114"/>
      <c r="Q896" s="114"/>
      <c r="R896" s="114"/>
      <c r="S896" s="114"/>
      <c r="T896" s="114"/>
      <c r="U896" s="114"/>
      <c r="V896" s="115"/>
      <c r="W896" s="114"/>
      <c r="X896" s="116" t="str">
        <f t="shared" si="113"/>
        <v/>
      </c>
      <c r="Y896" s="114"/>
      <c r="Z896" s="119"/>
      <c r="AA896" s="120" t="str">
        <f t="shared" si="114"/>
        <v/>
      </c>
      <c r="AB896" s="114"/>
      <c r="AC896" s="116" t="str">
        <f>IFERROR(+VLOOKUP(Z896,[1]BASE!$Z$4:$AA$246,2,0),"")</f>
        <v/>
      </c>
      <c r="AD896" s="121">
        <v>0</v>
      </c>
      <c r="AE896" s="121">
        <v>0</v>
      </c>
      <c r="AF896" s="122">
        <f t="shared" si="115"/>
        <v>0</v>
      </c>
      <c r="AG896" s="123"/>
      <c r="AH896" s="124">
        <v>0</v>
      </c>
      <c r="AI896" s="124">
        <v>0</v>
      </c>
      <c r="AJ896" s="124">
        <v>0</v>
      </c>
      <c r="AK896" s="124">
        <v>0</v>
      </c>
      <c r="AL896" s="124">
        <v>0</v>
      </c>
      <c r="AM896" s="124">
        <v>0</v>
      </c>
      <c r="AN896" s="124">
        <v>0</v>
      </c>
      <c r="AO896" s="124">
        <v>0</v>
      </c>
      <c r="AP896" s="124">
        <v>0</v>
      </c>
      <c r="AQ896" s="124">
        <v>0</v>
      </c>
      <c r="AR896" s="124">
        <v>0</v>
      </c>
      <c r="AS896" s="124">
        <v>0</v>
      </c>
      <c r="AT896" s="125">
        <f t="shared" si="116"/>
        <v>0</v>
      </c>
      <c r="AU896" s="125">
        <f t="shared" si="117"/>
        <v>0</v>
      </c>
      <c r="AV896" s="125">
        <f t="shared" si="118"/>
        <v>0</v>
      </c>
      <c r="AW896" s="125">
        <f t="shared" si="119"/>
        <v>0</v>
      </c>
    </row>
    <row r="897" spans="1:49" s="126" customFormat="1" ht="97.15" customHeight="1" x14ac:dyDescent="0.25">
      <c r="A897" s="113"/>
      <c r="B897" s="114"/>
      <c r="C897" s="115"/>
      <c r="D897" s="116" t="str">
        <f>IFERROR(+VLOOKUP(C897,[1]BASE!$Q$4:$R$241,2,0),"")</f>
        <v/>
      </c>
      <c r="E897" s="116" t="str">
        <f>IFERROR(+VLOOKUP(C897,[1]BASE!$H$4:$N$241,3,0),"")</f>
        <v/>
      </c>
      <c r="F897" s="116" t="str">
        <f>IFERROR(+VLOOKUP(C897,[1]BASE!$H$4:$N$241,4,0),"")</f>
        <v/>
      </c>
      <c r="G897" s="114"/>
      <c r="H897" s="117" t="str">
        <f>+IFERROR(VLOOKUP(G897,[1]BASE!$AL$4:$AM$31,2,0),"")</f>
        <v/>
      </c>
      <c r="I897" s="116" t="str">
        <f>IFERROR(+VLOOKUP(C897,[1]BASE!$AC$4:$AD$176,2,0),"")</f>
        <v/>
      </c>
      <c r="J897" s="115"/>
      <c r="K897" s="114"/>
      <c r="L897" s="116" t="str">
        <f t="shared" si="112"/>
        <v/>
      </c>
      <c r="M897" s="114"/>
      <c r="N897" s="114"/>
      <c r="O897" s="114"/>
      <c r="P897" s="114"/>
      <c r="Q897" s="114"/>
      <c r="R897" s="114"/>
      <c r="S897" s="114"/>
      <c r="T897" s="114"/>
      <c r="U897" s="114"/>
      <c r="V897" s="115"/>
      <c r="W897" s="114"/>
      <c r="X897" s="116" t="str">
        <f t="shared" si="113"/>
        <v/>
      </c>
      <c r="Y897" s="114"/>
      <c r="Z897" s="119"/>
      <c r="AA897" s="120" t="str">
        <f t="shared" si="114"/>
        <v/>
      </c>
      <c r="AB897" s="114"/>
      <c r="AC897" s="116" t="str">
        <f>IFERROR(+VLOOKUP(Z897,[1]BASE!$Z$4:$AA$246,2,0),"")</f>
        <v/>
      </c>
      <c r="AD897" s="121">
        <v>0</v>
      </c>
      <c r="AE897" s="121">
        <v>0</v>
      </c>
      <c r="AF897" s="122">
        <f t="shared" si="115"/>
        <v>0</v>
      </c>
      <c r="AG897" s="123"/>
      <c r="AH897" s="124">
        <v>0</v>
      </c>
      <c r="AI897" s="124">
        <v>0</v>
      </c>
      <c r="AJ897" s="124">
        <v>0</v>
      </c>
      <c r="AK897" s="124">
        <v>0</v>
      </c>
      <c r="AL897" s="124">
        <v>0</v>
      </c>
      <c r="AM897" s="124">
        <v>0</v>
      </c>
      <c r="AN897" s="124">
        <v>0</v>
      </c>
      <c r="AO897" s="124">
        <v>0</v>
      </c>
      <c r="AP897" s="124">
        <v>0</v>
      </c>
      <c r="AQ897" s="124">
        <v>0</v>
      </c>
      <c r="AR897" s="124">
        <v>0</v>
      </c>
      <c r="AS897" s="124">
        <v>0</v>
      </c>
      <c r="AT897" s="125">
        <f t="shared" si="116"/>
        <v>0</v>
      </c>
      <c r="AU897" s="125">
        <f t="shared" si="117"/>
        <v>0</v>
      </c>
      <c r="AV897" s="125">
        <f t="shared" si="118"/>
        <v>0</v>
      </c>
      <c r="AW897" s="125">
        <f t="shared" si="119"/>
        <v>0</v>
      </c>
    </row>
    <row r="898" spans="1:49" s="126" customFormat="1" ht="97.15" customHeight="1" x14ac:dyDescent="0.25">
      <c r="A898" s="113"/>
      <c r="B898" s="114"/>
      <c r="C898" s="115"/>
      <c r="D898" s="116" t="str">
        <f>IFERROR(+VLOOKUP(C898,[1]BASE!$Q$4:$R$241,2,0),"")</f>
        <v/>
      </c>
      <c r="E898" s="116" t="str">
        <f>IFERROR(+VLOOKUP(C898,[1]BASE!$H$4:$N$241,3,0),"")</f>
        <v/>
      </c>
      <c r="F898" s="116" t="str">
        <f>IFERROR(+VLOOKUP(C898,[1]BASE!$H$4:$N$241,4,0),"")</f>
        <v/>
      </c>
      <c r="G898" s="114"/>
      <c r="H898" s="117" t="str">
        <f>+IFERROR(VLOOKUP(G898,[1]BASE!$AL$4:$AM$31,2,0),"")</f>
        <v/>
      </c>
      <c r="I898" s="116" t="str">
        <f>IFERROR(+VLOOKUP(C898,[1]BASE!$AC$4:$AD$176,2,0),"")</f>
        <v/>
      </c>
      <c r="J898" s="115"/>
      <c r="K898" s="114"/>
      <c r="L898" s="116" t="str">
        <f t="shared" si="112"/>
        <v/>
      </c>
      <c r="M898" s="114"/>
      <c r="N898" s="114"/>
      <c r="O898" s="114"/>
      <c r="P898" s="114"/>
      <c r="Q898" s="114"/>
      <c r="R898" s="114"/>
      <c r="S898" s="114"/>
      <c r="T898" s="114"/>
      <c r="U898" s="114"/>
      <c r="V898" s="115"/>
      <c r="W898" s="114"/>
      <c r="X898" s="116" t="str">
        <f t="shared" si="113"/>
        <v/>
      </c>
      <c r="Y898" s="114"/>
      <c r="Z898" s="119"/>
      <c r="AA898" s="120" t="str">
        <f t="shared" si="114"/>
        <v/>
      </c>
      <c r="AB898" s="114"/>
      <c r="AC898" s="116" t="str">
        <f>IFERROR(+VLOOKUP(Z898,[1]BASE!$Z$4:$AA$246,2,0),"")</f>
        <v/>
      </c>
      <c r="AD898" s="121">
        <v>0</v>
      </c>
      <c r="AE898" s="121">
        <v>0</v>
      </c>
      <c r="AF898" s="122">
        <f t="shared" si="115"/>
        <v>0</v>
      </c>
      <c r="AG898" s="123"/>
      <c r="AH898" s="124">
        <v>0</v>
      </c>
      <c r="AI898" s="124">
        <v>0</v>
      </c>
      <c r="AJ898" s="124">
        <v>0</v>
      </c>
      <c r="AK898" s="124">
        <v>0</v>
      </c>
      <c r="AL898" s="124">
        <v>0</v>
      </c>
      <c r="AM898" s="124">
        <v>0</v>
      </c>
      <c r="AN898" s="124">
        <v>0</v>
      </c>
      <c r="AO898" s="124">
        <v>0</v>
      </c>
      <c r="AP898" s="124">
        <v>0</v>
      </c>
      <c r="AQ898" s="124">
        <v>0</v>
      </c>
      <c r="AR898" s="124">
        <v>0</v>
      </c>
      <c r="AS898" s="124">
        <v>0</v>
      </c>
      <c r="AT898" s="125">
        <f t="shared" si="116"/>
        <v>0</v>
      </c>
      <c r="AU898" s="125">
        <f t="shared" si="117"/>
        <v>0</v>
      </c>
      <c r="AV898" s="125">
        <f t="shared" si="118"/>
        <v>0</v>
      </c>
      <c r="AW898" s="125">
        <f t="shared" si="119"/>
        <v>0</v>
      </c>
    </row>
    <row r="899" spans="1:49" s="126" customFormat="1" ht="97.15" customHeight="1" x14ac:dyDescent="0.25">
      <c r="A899" s="113"/>
      <c r="B899" s="114"/>
      <c r="C899" s="115"/>
      <c r="D899" s="116" t="str">
        <f>IFERROR(+VLOOKUP(C899,[1]BASE!$Q$4:$R$241,2,0),"")</f>
        <v/>
      </c>
      <c r="E899" s="116" t="str">
        <f>IFERROR(+VLOOKUP(C899,[1]BASE!$H$4:$N$241,3,0),"")</f>
        <v/>
      </c>
      <c r="F899" s="116" t="str">
        <f>IFERROR(+VLOOKUP(C899,[1]BASE!$H$4:$N$241,4,0),"")</f>
        <v/>
      </c>
      <c r="G899" s="114"/>
      <c r="H899" s="117" t="str">
        <f>+IFERROR(VLOOKUP(G899,[1]BASE!$AL$4:$AM$31,2,0),"")</f>
        <v/>
      </c>
      <c r="I899" s="116" t="str">
        <f>IFERROR(+VLOOKUP(C899,[1]BASE!$AC$4:$AD$176,2,0),"")</f>
        <v/>
      </c>
      <c r="J899" s="115"/>
      <c r="K899" s="114"/>
      <c r="L899" s="116" t="str">
        <f t="shared" si="112"/>
        <v/>
      </c>
      <c r="M899" s="114"/>
      <c r="N899" s="114"/>
      <c r="O899" s="114"/>
      <c r="P899" s="114"/>
      <c r="Q899" s="114"/>
      <c r="R899" s="114"/>
      <c r="S899" s="114"/>
      <c r="T899" s="114"/>
      <c r="U899" s="114"/>
      <c r="V899" s="115"/>
      <c r="W899" s="114"/>
      <c r="X899" s="116" t="str">
        <f t="shared" si="113"/>
        <v/>
      </c>
      <c r="Y899" s="114"/>
      <c r="Z899" s="119"/>
      <c r="AA899" s="120" t="str">
        <f t="shared" si="114"/>
        <v/>
      </c>
      <c r="AB899" s="114"/>
      <c r="AC899" s="116" t="str">
        <f>IFERROR(+VLOOKUP(Z899,[1]BASE!$Z$4:$AA$246,2,0),"")</f>
        <v/>
      </c>
      <c r="AD899" s="121">
        <v>0</v>
      </c>
      <c r="AE899" s="121">
        <v>0</v>
      </c>
      <c r="AF899" s="122">
        <f t="shared" si="115"/>
        <v>0</v>
      </c>
      <c r="AG899" s="123"/>
      <c r="AH899" s="124">
        <v>0</v>
      </c>
      <c r="AI899" s="124">
        <v>0</v>
      </c>
      <c r="AJ899" s="124">
        <v>0</v>
      </c>
      <c r="AK899" s="124">
        <v>0</v>
      </c>
      <c r="AL899" s="124">
        <v>0</v>
      </c>
      <c r="AM899" s="124">
        <v>0</v>
      </c>
      <c r="AN899" s="124">
        <v>0</v>
      </c>
      <c r="AO899" s="124">
        <v>0</v>
      </c>
      <c r="AP899" s="124">
        <v>0</v>
      </c>
      <c r="AQ899" s="124">
        <v>0</v>
      </c>
      <c r="AR899" s="124">
        <v>0</v>
      </c>
      <c r="AS899" s="124">
        <v>0</v>
      </c>
      <c r="AT899" s="125">
        <f t="shared" si="116"/>
        <v>0</v>
      </c>
      <c r="AU899" s="125">
        <f t="shared" si="117"/>
        <v>0</v>
      </c>
      <c r="AV899" s="125">
        <f t="shared" si="118"/>
        <v>0</v>
      </c>
      <c r="AW899" s="125">
        <f t="shared" si="119"/>
        <v>0</v>
      </c>
    </row>
    <row r="900" spans="1:49" s="126" customFormat="1" ht="97.15" customHeight="1" x14ac:dyDescent="0.25">
      <c r="A900" s="113"/>
      <c r="B900" s="114"/>
      <c r="C900" s="115"/>
      <c r="D900" s="116" t="str">
        <f>IFERROR(+VLOOKUP(C900,[1]BASE!$Q$4:$R$241,2,0),"")</f>
        <v/>
      </c>
      <c r="E900" s="116" t="str">
        <f>IFERROR(+VLOOKUP(C900,[1]BASE!$H$4:$N$241,3,0),"")</f>
        <v/>
      </c>
      <c r="F900" s="116" t="str">
        <f>IFERROR(+VLOOKUP(C900,[1]BASE!$H$4:$N$241,4,0),"")</f>
        <v/>
      </c>
      <c r="G900" s="114"/>
      <c r="H900" s="117" t="str">
        <f>+IFERROR(VLOOKUP(G900,[1]BASE!$AL$4:$AM$31,2,0),"")</f>
        <v/>
      </c>
      <c r="I900" s="116" t="str">
        <f>IFERROR(+VLOOKUP(C900,[1]BASE!$AC$4:$AD$176,2,0),"")</f>
        <v/>
      </c>
      <c r="J900" s="115"/>
      <c r="K900" s="114"/>
      <c r="L900" s="116" t="str">
        <f t="shared" si="112"/>
        <v/>
      </c>
      <c r="M900" s="114"/>
      <c r="N900" s="114"/>
      <c r="O900" s="114"/>
      <c r="P900" s="114"/>
      <c r="Q900" s="114"/>
      <c r="R900" s="114"/>
      <c r="S900" s="114"/>
      <c r="T900" s="114"/>
      <c r="U900" s="114"/>
      <c r="V900" s="115"/>
      <c r="W900" s="114"/>
      <c r="X900" s="116" t="str">
        <f t="shared" si="113"/>
        <v/>
      </c>
      <c r="Y900" s="114"/>
      <c r="Z900" s="119"/>
      <c r="AA900" s="120" t="str">
        <f t="shared" si="114"/>
        <v/>
      </c>
      <c r="AB900" s="114"/>
      <c r="AC900" s="116" t="str">
        <f>IFERROR(+VLOOKUP(Z900,[1]BASE!$Z$4:$AA$246,2,0),"")</f>
        <v/>
      </c>
      <c r="AD900" s="121">
        <v>0</v>
      </c>
      <c r="AE900" s="121">
        <v>0</v>
      </c>
      <c r="AF900" s="122">
        <f t="shared" si="115"/>
        <v>0</v>
      </c>
      <c r="AG900" s="123"/>
      <c r="AH900" s="124">
        <v>0</v>
      </c>
      <c r="AI900" s="124">
        <v>0</v>
      </c>
      <c r="AJ900" s="124">
        <v>0</v>
      </c>
      <c r="AK900" s="124">
        <v>0</v>
      </c>
      <c r="AL900" s="124">
        <v>0</v>
      </c>
      <c r="AM900" s="124">
        <v>0</v>
      </c>
      <c r="AN900" s="124">
        <v>0</v>
      </c>
      <c r="AO900" s="124">
        <v>0</v>
      </c>
      <c r="AP900" s="124">
        <v>0</v>
      </c>
      <c r="AQ900" s="124">
        <v>0</v>
      </c>
      <c r="AR900" s="124">
        <v>0</v>
      </c>
      <c r="AS900" s="124">
        <v>0</v>
      </c>
      <c r="AT900" s="125">
        <f t="shared" si="116"/>
        <v>0</v>
      </c>
      <c r="AU900" s="125">
        <f t="shared" si="117"/>
        <v>0</v>
      </c>
      <c r="AV900" s="125">
        <f t="shared" si="118"/>
        <v>0</v>
      </c>
      <c r="AW900" s="125">
        <f t="shared" si="119"/>
        <v>0</v>
      </c>
    </row>
    <row r="901" spans="1:49" s="126" customFormat="1" ht="97.15" customHeight="1" x14ac:dyDescent="0.25">
      <c r="A901" s="113"/>
      <c r="B901" s="114"/>
      <c r="C901" s="115"/>
      <c r="D901" s="116" t="str">
        <f>IFERROR(+VLOOKUP(C901,[1]BASE!$Q$4:$R$241,2,0),"")</f>
        <v/>
      </c>
      <c r="E901" s="116" t="str">
        <f>IFERROR(+VLOOKUP(C901,[1]BASE!$H$4:$N$241,3,0),"")</f>
        <v/>
      </c>
      <c r="F901" s="116" t="str">
        <f>IFERROR(+VLOOKUP(C901,[1]BASE!$H$4:$N$241,4,0),"")</f>
        <v/>
      </c>
      <c r="G901" s="114"/>
      <c r="H901" s="117" t="str">
        <f>+IFERROR(VLOOKUP(G901,[1]BASE!$AL$4:$AM$31,2,0),"")</f>
        <v/>
      </c>
      <c r="I901" s="116" t="str">
        <f>IFERROR(+VLOOKUP(C901,[1]BASE!$AC$4:$AD$176,2,0),"")</f>
        <v/>
      </c>
      <c r="J901" s="115"/>
      <c r="K901" s="114"/>
      <c r="L901" s="116" t="str">
        <f t="shared" si="112"/>
        <v/>
      </c>
      <c r="M901" s="114"/>
      <c r="N901" s="114"/>
      <c r="O901" s="114"/>
      <c r="P901" s="114"/>
      <c r="Q901" s="114"/>
      <c r="R901" s="114"/>
      <c r="S901" s="114"/>
      <c r="T901" s="114"/>
      <c r="U901" s="114"/>
      <c r="V901" s="115"/>
      <c r="W901" s="114"/>
      <c r="X901" s="116" t="str">
        <f t="shared" si="113"/>
        <v/>
      </c>
      <c r="Y901" s="114"/>
      <c r="Z901" s="119"/>
      <c r="AA901" s="120" t="str">
        <f t="shared" si="114"/>
        <v/>
      </c>
      <c r="AB901" s="114"/>
      <c r="AC901" s="116" t="str">
        <f>IFERROR(+VLOOKUP(Z901,[1]BASE!$Z$4:$AA$246,2,0),"")</f>
        <v/>
      </c>
      <c r="AD901" s="121">
        <v>0</v>
      </c>
      <c r="AE901" s="121">
        <v>0</v>
      </c>
      <c r="AF901" s="122">
        <f t="shared" si="115"/>
        <v>0</v>
      </c>
      <c r="AG901" s="123"/>
      <c r="AH901" s="124">
        <v>0</v>
      </c>
      <c r="AI901" s="124">
        <v>0</v>
      </c>
      <c r="AJ901" s="124">
        <v>0</v>
      </c>
      <c r="AK901" s="124">
        <v>0</v>
      </c>
      <c r="AL901" s="124">
        <v>0</v>
      </c>
      <c r="AM901" s="124">
        <v>0</v>
      </c>
      <c r="AN901" s="124">
        <v>0</v>
      </c>
      <c r="AO901" s="124">
        <v>0</v>
      </c>
      <c r="AP901" s="124">
        <v>0</v>
      </c>
      <c r="AQ901" s="124">
        <v>0</v>
      </c>
      <c r="AR901" s="124">
        <v>0</v>
      </c>
      <c r="AS901" s="124">
        <v>0</v>
      </c>
      <c r="AT901" s="125">
        <f t="shared" si="116"/>
        <v>0</v>
      </c>
      <c r="AU901" s="125">
        <f t="shared" si="117"/>
        <v>0</v>
      </c>
      <c r="AV901" s="125">
        <f t="shared" si="118"/>
        <v>0</v>
      </c>
      <c r="AW901" s="125">
        <f t="shared" si="119"/>
        <v>0</v>
      </c>
    </row>
    <row r="902" spans="1:49" s="126" customFormat="1" ht="97.15" customHeight="1" x14ac:dyDescent="0.25">
      <c r="A902" s="113"/>
      <c r="B902" s="114"/>
      <c r="C902" s="115"/>
      <c r="D902" s="116" t="str">
        <f>IFERROR(+VLOOKUP(C902,[1]BASE!$Q$4:$R$241,2,0),"")</f>
        <v/>
      </c>
      <c r="E902" s="116" t="str">
        <f>IFERROR(+VLOOKUP(C902,[1]BASE!$H$4:$N$241,3,0),"")</f>
        <v/>
      </c>
      <c r="F902" s="116" t="str">
        <f>IFERROR(+VLOOKUP(C902,[1]BASE!$H$4:$N$241,4,0),"")</f>
        <v/>
      </c>
      <c r="G902" s="114"/>
      <c r="H902" s="117" t="str">
        <f>+IFERROR(VLOOKUP(G902,[1]BASE!$AL$4:$AM$31,2,0),"")</f>
        <v/>
      </c>
      <c r="I902" s="116" t="str">
        <f>IFERROR(+VLOOKUP(C902,[1]BASE!$AC$4:$AD$176,2,0),"")</f>
        <v/>
      </c>
      <c r="J902" s="115"/>
      <c r="K902" s="114"/>
      <c r="L902" s="116" t="str">
        <f t="shared" si="112"/>
        <v/>
      </c>
      <c r="M902" s="114"/>
      <c r="N902" s="114"/>
      <c r="O902" s="114"/>
      <c r="P902" s="114"/>
      <c r="Q902" s="114"/>
      <c r="R902" s="114"/>
      <c r="S902" s="114"/>
      <c r="T902" s="114"/>
      <c r="U902" s="114"/>
      <c r="V902" s="115"/>
      <c r="W902" s="114"/>
      <c r="X902" s="116" t="str">
        <f t="shared" si="113"/>
        <v/>
      </c>
      <c r="Y902" s="114"/>
      <c r="Z902" s="119"/>
      <c r="AA902" s="120" t="str">
        <f t="shared" si="114"/>
        <v/>
      </c>
      <c r="AB902" s="114"/>
      <c r="AC902" s="116" t="str">
        <f>IFERROR(+VLOOKUP(Z902,[1]BASE!$Z$4:$AA$246,2,0),"")</f>
        <v/>
      </c>
      <c r="AD902" s="121">
        <v>0</v>
      </c>
      <c r="AE902" s="121">
        <v>0</v>
      </c>
      <c r="AF902" s="122">
        <f t="shared" si="115"/>
        <v>0</v>
      </c>
      <c r="AG902" s="123"/>
      <c r="AH902" s="124">
        <v>0</v>
      </c>
      <c r="AI902" s="124">
        <v>0</v>
      </c>
      <c r="AJ902" s="124">
        <v>0</v>
      </c>
      <c r="AK902" s="124">
        <v>0</v>
      </c>
      <c r="AL902" s="124">
        <v>0</v>
      </c>
      <c r="AM902" s="124">
        <v>0</v>
      </c>
      <c r="AN902" s="124">
        <v>0</v>
      </c>
      <c r="AO902" s="124">
        <v>0</v>
      </c>
      <c r="AP902" s="124">
        <v>0</v>
      </c>
      <c r="AQ902" s="124">
        <v>0</v>
      </c>
      <c r="AR902" s="124">
        <v>0</v>
      </c>
      <c r="AS902" s="124">
        <v>0</v>
      </c>
      <c r="AT902" s="125">
        <f t="shared" si="116"/>
        <v>0</v>
      </c>
      <c r="AU902" s="125">
        <f t="shared" si="117"/>
        <v>0</v>
      </c>
      <c r="AV902" s="125">
        <f t="shared" si="118"/>
        <v>0</v>
      </c>
      <c r="AW902" s="125">
        <f t="shared" si="119"/>
        <v>0</v>
      </c>
    </row>
    <row r="903" spans="1:49" s="126" customFormat="1" ht="97.15" customHeight="1" x14ac:dyDescent="0.25">
      <c r="A903" s="113"/>
      <c r="B903" s="114"/>
      <c r="C903" s="115"/>
      <c r="D903" s="116" t="str">
        <f>IFERROR(+VLOOKUP(C903,[1]BASE!$Q$4:$R$241,2,0),"")</f>
        <v/>
      </c>
      <c r="E903" s="116" t="str">
        <f>IFERROR(+VLOOKUP(C903,[1]BASE!$H$4:$N$241,3,0),"")</f>
        <v/>
      </c>
      <c r="F903" s="116" t="str">
        <f>IFERROR(+VLOOKUP(C903,[1]BASE!$H$4:$N$241,4,0),"")</f>
        <v/>
      </c>
      <c r="G903" s="114"/>
      <c r="H903" s="117" t="str">
        <f>+IFERROR(VLOOKUP(G903,[1]BASE!$AL$4:$AM$31,2,0),"")</f>
        <v/>
      </c>
      <c r="I903" s="116" t="str">
        <f>IFERROR(+VLOOKUP(C903,[1]BASE!$AC$4:$AD$176,2,0),"")</f>
        <v/>
      </c>
      <c r="J903" s="115"/>
      <c r="K903" s="114"/>
      <c r="L903" s="116" t="str">
        <f t="shared" si="112"/>
        <v/>
      </c>
      <c r="M903" s="114"/>
      <c r="N903" s="114"/>
      <c r="O903" s="114"/>
      <c r="P903" s="114"/>
      <c r="Q903" s="114"/>
      <c r="R903" s="114"/>
      <c r="S903" s="114"/>
      <c r="T903" s="114"/>
      <c r="U903" s="114"/>
      <c r="V903" s="115"/>
      <c r="W903" s="114"/>
      <c r="X903" s="116" t="str">
        <f t="shared" si="113"/>
        <v/>
      </c>
      <c r="Y903" s="114"/>
      <c r="Z903" s="119"/>
      <c r="AA903" s="120" t="str">
        <f t="shared" si="114"/>
        <v/>
      </c>
      <c r="AB903" s="114"/>
      <c r="AC903" s="116" t="str">
        <f>IFERROR(+VLOOKUP(Z903,[1]BASE!$Z$4:$AA$246,2,0),"")</f>
        <v/>
      </c>
      <c r="AD903" s="121">
        <v>0</v>
      </c>
      <c r="AE903" s="121">
        <v>0</v>
      </c>
      <c r="AF903" s="122">
        <f t="shared" si="115"/>
        <v>0</v>
      </c>
      <c r="AG903" s="123"/>
      <c r="AH903" s="124">
        <v>0</v>
      </c>
      <c r="AI903" s="124">
        <v>0</v>
      </c>
      <c r="AJ903" s="124">
        <v>0</v>
      </c>
      <c r="AK903" s="124">
        <v>0</v>
      </c>
      <c r="AL903" s="124">
        <v>0</v>
      </c>
      <c r="AM903" s="124">
        <v>0</v>
      </c>
      <c r="AN903" s="124">
        <v>0</v>
      </c>
      <c r="AO903" s="124">
        <v>0</v>
      </c>
      <c r="AP903" s="124">
        <v>0</v>
      </c>
      <c r="AQ903" s="124">
        <v>0</v>
      </c>
      <c r="AR903" s="124">
        <v>0</v>
      </c>
      <c r="AS903" s="124">
        <v>0</v>
      </c>
      <c r="AT903" s="125">
        <f t="shared" si="116"/>
        <v>0</v>
      </c>
      <c r="AU903" s="125">
        <f t="shared" si="117"/>
        <v>0</v>
      </c>
      <c r="AV903" s="125">
        <f t="shared" si="118"/>
        <v>0</v>
      </c>
      <c r="AW903" s="125">
        <f t="shared" si="119"/>
        <v>0</v>
      </c>
    </row>
    <row r="904" spans="1:49" s="126" customFormat="1" ht="97.15" customHeight="1" x14ac:dyDescent="0.25">
      <c r="A904" s="113"/>
      <c r="B904" s="114"/>
      <c r="C904" s="115"/>
      <c r="D904" s="116" t="str">
        <f>IFERROR(+VLOOKUP(C904,[1]BASE!$Q$4:$R$241,2,0),"")</f>
        <v/>
      </c>
      <c r="E904" s="116" t="str">
        <f>IFERROR(+VLOOKUP(C904,[1]BASE!$H$4:$N$241,3,0),"")</f>
        <v/>
      </c>
      <c r="F904" s="116" t="str">
        <f>IFERROR(+VLOOKUP(C904,[1]BASE!$H$4:$N$241,4,0),"")</f>
        <v/>
      </c>
      <c r="G904" s="114"/>
      <c r="H904" s="117" t="str">
        <f>+IFERROR(VLOOKUP(G904,[1]BASE!$AL$4:$AM$31,2,0),"")</f>
        <v/>
      </c>
      <c r="I904" s="116" t="str">
        <f>IFERROR(+VLOOKUP(C904,[1]BASE!$AC$4:$AD$176,2,0),"")</f>
        <v/>
      </c>
      <c r="J904" s="115"/>
      <c r="K904" s="114"/>
      <c r="L904" s="116" t="str">
        <f t="shared" si="112"/>
        <v/>
      </c>
      <c r="M904" s="114"/>
      <c r="N904" s="114"/>
      <c r="O904" s="114"/>
      <c r="P904" s="114"/>
      <c r="Q904" s="114"/>
      <c r="R904" s="114"/>
      <c r="S904" s="114"/>
      <c r="T904" s="114"/>
      <c r="U904" s="114"/>
      <c r="V904" s="115"/>
      <c r="W904" s="114"/>
      <c r="X904" s="116" t="str">
        <f t="shared" si="113"/>
        <v/>
      </c>
      <c r="Y904" s="114"/>
      <c r="Z904" s="119"/>
      <c r="AA904" s="120" t="str">
        <f t="shared" si="114"/>
        <v/>
      </c>
      <c r="AB904" s="114"/>
      <c r="AC904" s="116" t="str">
        <f>IFERROR(+VLOOKUP(Z904,[1]BASE!$Z$4:$AA$246,2,0),"")</f>
        <v/>
      </c>
      <c r="AD904" s="121">
        <v>0</v>
      </c>
      <c r="AE904" s="121">
        <v>0</v>
      </c>
      <c r="AF904" s="122">
        <f t="shared" si="115"/>
        <v>0</v>
      </c>
      <c r="AG904" s="123"/>
      <c r="AH904" s="124">
        <v>0</v>
      </c>
      <c r="AI904" s="124">
        <v>0</v>
      </c>
      <c r="AJ904" s="124">
        <v>0</v>
      </c>
      <c r="AK904" s="124">
        <v>0</v>
      </c>
      <c r="AL904" s="124">
        <v>0</v>
      </c>
      <c r="AM904" s="124">
        <v>0</v>
      </c>
      <c r="AN904" s="124">
        <v>0</v>
      </c>
      <c r="AO904" s="124">
        <v>0</v>
      </c>
      <c r="AP904" s="124">
        <v>0</v>
      </c>
      <c r="AQ904" s="124">
        <v>0</v>
      </c>
      <c r="AR904" s="124">
        <v>0</v>
      </c>
      <c r="AS904" s="124">
        <v>0</v>
      </c>
      <c r="AT904" s="125">
        <f t="shared" si="116"/>
        <v>0</v>
      </c>
      <c r="AU904" s="125">
        <f t="shared" si="117"/>
        <v>0</v>
      </c>
      <c r="AV904" s="125">
        <f t="shared" si="118"/>
        <v>0</v>
      </c>
      <c r="AW904" s="125">
        <f t="shared" si="119"/>
        <v>0</v>
      </c>
    </row>
    <row r="905" spans="1:49" s="126" customFormat="1" ht="97.15" customHeight="1" x14ac:dyDescent="0.25">
      <c r="A905" s="113"/>
      <c r="B905" s="114"/>
      <c r="C905" s="115"/>
      <c r="D905" s="116" t="str">
        <f>IFERROR(+VLOOKUP(C905,[1]BASE!$Q$4:$R$241,2,0),"")</f>
        <v/>
      </c>
      <c r="E905" s="116" t="str">
        <f>IFERROR(+VLOOKUP(C905,[1]BASE!$H$4:$N$241,3,0),"")</f>
        <v/>
      </c>
      <c r="F905" s="116" t="str">
        <f>IFERROR(+VLOOKUP(C905,[1]BASE!$H$4:$N$241,4,0),"")</f>
        <v/>
      </c>
      <c r="G905" s="114"/>
      <c r="H905" s="117" t="str">
        <f>+IFERROR(VLOOKUP(G905,[1]BASE!$AL$4:$AM$31,2,0),"")</f>
        <v/>
      </c>
      <c r="I905" s="116" t="str">
        <f>IFERROR(+VLOOKUP(C905,[1]BASE!$AC$4:$AD$176,2,0),"")</f>
        <v/>
      </c>
      <c r="J905" s="115"/>
      <c r="K905" s="114"/>
      <c r="L905" s="116" t="str">
        <f t="shared" si="112"/>
        <v/>
      </c>
      <c r="M905" s="114"/>
      <c r="N905" s="114"/>
      <c r="O905" s="114"/>
      <c r="P905" s="114"/>
      <c r="Q905" s="114"/>
      <c r="R905" s="114"/>
      <c r="S905" s="114"/>
      <c r="T905" s="114"/>
      <c r="U905" s="114"/>
      <c r="V905" s="115"/>
      <c r="W905" s="114"/>
      <c r="X905" s="116" t="str">
        <f t="shared" si="113"/>
        <v/>
      </c>
      <c r="Y905" s="114"/>
      <c r="Z905" s="119"/>
      <c r="AA905" s="120" t="str">
        <f t="shared" si="114"/>
        <v/>
      </c>
      <c r="AB905" s="114"/>
      <c r="AC905" s="116" t="str">
        <f>IFERROR(+VLOOKUP(Z905,[1]BASE!$Z$4:$AA$246,2,0),"")</f>
        <v/>
      </c>
      <c r="AD905" s="121">
        <v>0</v>
      </c>
      <c r="AE905" s="121">
        <v>0</v>
      </c>
      <c r="AF905" s="122">
        <f t="shared" si="115"/>
        <v>0</v>
      </c>
      <c r="AG905" s="123"/>
      <c r="AH905" s="124">
        <v>0</v>
      </c>
      <c r="AI905" s="124">
        <v>0</v>
      </c>
      <c r="AJ905" s="124">
        <v>0</v>
      </c>
      <c r="AK905" s="124">
        <v>0</v>
      </c>
      <c r="AL905" s="124">
        <v>0</v>
      </c>
      <c r="AM905" s="124">
        <v>0</v>
      </c>
      <c r="AN905" s="124">
        <v>0</v>
      </c>
      <c r="AO905" s="124">
        <v>0</v>
      </c>
      <c r="AP905" s="124">
        <v>0</v>
      </c>
      <c r="AQ905" s="124">
        <v>0</v>
      </c>
      <c r="AR905" s="124">
        <v>0</v>
      </c>
      <c r="AS905" s="124">
        <v>0</v>
      </c>
      <c r="AT905" s="125">
        <f t="shared" si="116"/>
        <v>0</v>
      </c>
      <c r="AU905" s="125">
        <f t="shared" si="117"/>
        <v>0</v>
      </c>
      <c r="AV905" s="125">
        <f t="shared" si="118"/>
        <v>0</v>
      </c>
      <c r="AW905" s="125">
        <f t="shared" si="119"/>
        <v>0</v>
      </c>
    </row>
    <row r="906" spans="1:49" s="126" customFormat="1" ht="97.15" customHeight="1" x14ac:dyDescent="0.25">
      <c r="A906" s="113"/>
      <c r="B906" s="114"/>
      <c r="C906" s="115"/>
      <c r="D906" s="116" t="str">
        <f>IFERROR(+VLOOKUP(C906,[1]BASE!$Q$4:$R$241,2,0),"")</f>
        <v/>
      </c>
      <c r="E906" s="116" t="str">
        <f>IFERROR(+VLOOKUP(C906,[1]BASE!$H$4:$N$241,3,0),"")</f>
        <v/>
      </c>
      <c r="F906" s="116" t="str">
        <f>IFERROR(+VLOOKUP(C906,[1]BASE!$H$4:$N$241,4,0),"")</f>
        <v/>
      </c>
      <c r="G906" s="114"/>
      <c r="H906" s="117" t="str">
        <f>+IFERROR(VLOOKUP(G906,[1]BASE!$AL$4:$AM$31,2,0),"")</f>
        <v/>
      </c>
      <c r="I906" s="116" t="str">
        <f>IFERROR(+VLOOKUP(C906,[1]BASE!$AC$4:$AD$176,2,0),"")</f>
        <v/>
      </c>
      <c r="J906" s="115"/>
      <c r="K906" s="114"/>
      <c r="L906" s="116" t="str">
        <f t="shared" si="112"/>
        <v/>
      </c>
      <c r="M906" s="114"/>
      <c r="N906" s="114"/>
      <c r="O906" s="114"/>
      <c r="P906" s="114"/>
      <c r="Q906" s="114"/>
      <c r="R906" s="114"/>
      <c r="S906" s="114"/>
      <c r="T906" s="114"/>
      <c r="U906" s="114"/>
      <c r="V906" s="115"/>
      <c r="W906" s="114"/>
      <c r="X906" s="116" t="str">
        <f t="shared" si="113"/>
        <v/>
      </c>
      <c r="Y906" s="114"/>
      <c r="Z906" s="119"/>
      <c r="AA906" s="120" t="str">
        <f t="shared" si="114"/>
        <v/>
      </c>
      <c r="AB906" s="114"/>
      <c r="AC906" s="116" t="str">
        <f>IFERROR(+VLOOKUP(Z906,[1]BASE!$Z$4:$AA$246,2,0),"")</f>
        <v/>
      </c>
      <c r="AD906" s="121">
        <v>0</v>
      </c>
      <c r="AE906" s="121">
        <v>0</v>
      </c>
      <c r="AF906" s="122">
        <f t="shared" si="115"/>
        <v>0</v>
      </c>
      <c r="AG906" s="123"/>
      <c r="AH906" s="124">
        <v>0</v>
      </c>
      <c r="AI906" s="124">
        <v>0</v>
      </c>
      <c r="AJ906" s="124">
        <v>0</v>
      </c>
      <c r="AK906" s="124">
        <v>0</v>
      </c>
      <c r="AL906" s="124">
        <v>0</v>
      </c>
      <c r="AM906" s="124">
        <v>0</v>
      </c>
      <c r="AN906" s="124">
        <v>0</v>
      </c>
      <c r="AO906" s="124">
        <v>0</v>
      </c>
      <c r="AP906" s="124">
        <v>0</v>
      </c>
      <c r="AQ906" s="124">
        <v>0</v>
      </c>
      <c r="AR906" s="124">
        <v>0</v>
      </c>
      <c r="AS906" s="124">
        <v>0</v>
      </c>
      <c r="AT906" s="125">
        <f t="shared" si="116"/>
        <v>0</v>
      </c>
      <c r="AU906" s="125">
        <f t="shared" si="117"/>
        <v>0</v>
      </c>
      <c r="AV906" s="125">
        <f t="shared" si="118"/>
        <v>0</v>
      </c>
      <c r="AW906" s="125">
        <f t="shared" si="119"/>
        <v>0</v>
      </c>
    </row>
    <row r="907" spans="1:49" s="126" customFormat="1" ht="97.15" customHeight="1" x14ac:dyDescent="0.25">
      <c r="A907" s="113"/>
      <c r="B907" s="114"/>
      <c r="C907" s="115"/>
      <c r="D907" s="116" t="str">
        <f>IFERROR(+VLOOKUP(C907,[1]BASE!$Q$4:$R$241,2,0),"")</f>
        <v/>
      </c>
      <c r="E907" s="116" t="str">
        <f>IFERROR(+VLOOKUP(C907,[1]BASE!$H$4:$N$241,3,0),"")</f>
        <v/>
      </c>
      <c r="F907" s="116" t="str">
        <f>IFERROR(+VLOOKUP(C907,[1]BASE!$H$4:$N$241,4,0),"")</f>
        <v/>
      </c>
      <c r="G907" s="114"/>
      <c r="H907" s="117" t="str">
        <f>+IFERROR(VLOOKUP(G907,[1]BASE!$AL$4:$AM$31,2,0),"")</f>
        <v/>
      </c>
      <c r="I907" s="116" t="str">
        <f>IFERROR(+VLOOKUP(C907,[1]BASE!$AC$4:$AD$176,2,0),"")</f>
        <v/>
      </c>
      <c r="J907" s="115"/>
      <c r="K907" s="114"/>
      <c r="L907" s="116" t="str">
        <f t="shared" si="112"/>
        <v/>
      </c>
      <c r="M907" s="114"/>
      <c r="N907" s="114"/>
      <c r="O907" s="114"/>
      <c r="P907" s="114"/>
      <c r="Q907" s="114"/>
      <c r="R907" s="114"/>
      <c r="S907" s="114"/>
      <c r="T907" s="114"/>
      <c r="U907" s="114"/>
      <c r="V907" s="115"/>
      <c r="W907" s="114"/>
      <c r="X907" s="116" t="str">
        <f t="shared" si="113"/>
        <v/>
      </c>
      <c r="Y907" s="114"/>
      <c r="Z907" s="119"/>
      <c r="AA907" s="120" t="str">
        <f t="shared" si="114"/>
        <v/>
      </c>
      <c r="AB907" s="114"/>
      <c r="AC907" s="116" t="str">
        <f>IFERROR(+VLOOKUP(Z907,[1]BASE!$Z$4:$AA$246,2,0),"")</f>
        <v/>
      </c>
      <c r="AD907" s="121">
        <v>0</v>
      </c>
      <c r="AE907" s="121">
        <v>0</v>
      </c>
      <c r="AF907" s="122">
        <f t="shared" si="115"/>
        <v>0</v>
      </c>
      <c r="AG907" s="123"/>
      <c r="AH907" s="124">
        <v>0</v>
      </c>
      <c r="AI907" s="124">
        <v>0</v>
      </c>
      <c r="AJ907" s="124">
        <v>0</v>
      </c>
      <c r="AK907" s="124">
        <v>0</v>
      </c>
      <c r="AL907" s="124">
        <v>0</v>
      </c>
      <c r="AM907" s="124">
        <v>0</v>
      </c>
      <c r="AN907" s="124">
        <v>0</v>
      </c>
      <c r="AO907" s="124">
        <v>0</v>
      </c>
      <c r="AP907" s="124">
        <v>0</v>
      </c>
      <c r="AQ907" s="124">
        <v>0</v>
      </c>
      <c r="AR907" s="124">
        <v>0</v>
      </c>
      <c r="AS907" s="124">
        <v>0</v>
      </c>
      <c r="AT907" s="125">
        <f t="shared" si="116"/>
        <v>0</v>
      </c>
      <c r="AU907" s="125">
        <f t="shared" si="117"/>
        <v>0</v>
      </c>
      <c r="AV907" s="125">
        <f t="shared" si="118"/>
        <v>0</v>
      </c>
      <c r="AW907" s="125">
        <f t="shared" si="119"/>
        <v>0</v>
      </c>
    </row>
    <row r="908" spans="1:49" s="126" customFormat="1" ht="97.15" customHeight="1" x14ac:dyDescent="0.25">
      <c r="A908" s="113"/>
      <c r="B908" s="114"/>
      <c r="C908" s="115"/>
      <c r="D908" s="116" t="str">
        <f>IFERROR(+VLOOKUP(C908,[1]BASE!$Q$4:$R$241,2,0),"")</f>
        <v/>
      </c>
      <c r="E908" s="116" t="str">
        <f>IFERROR(+VLOOKUP(C908,[1]BASE!$H$4:$N$241,3,0),"")</f>
        <v/>
      </c>
      <c r="F908" s="116" t="str">
        <f>IFERROR(+VLOOKUP(C908,[1]BASE!$H$4:$N$241,4,0),"")</f>
        <v/>
      </c>
      <c r="G908" s="114"/>
      <c r="H908" s="117" t="str">
        <f>+IFERROR(VLOOKUP(G908,[1]BASE!$AL$4:$AM$31,2,0),"")</f>
        <v/>
      </c>
      <c r="I908" s="116" t="str">
        <f>IFERROR(+VLOOKUP(C908,[1]BASE!$AC$4:$AD$176,2,0),"")</f>
        <v/>
      </c>
      <c r="J908" s="115"/>
      <c r="K908" s="114"/>
      <c r="L908" s="116" t="str">
        <f t="shared" si="112"/>
        <v/>
      </c>
      <c r="M908" s="114"/>
      <c r="N908" s="114"/>
      <c r="O908" s="114"/>
      <c r="P908" s="114"/>
      <c r="Q908" s="114"/>
      <c r="R908" s="114"/>
      <c r="S908" s="114"/>
      <c r="T908" s="114"/>
      <c r="U908" s="114"/>
      <c r="V908" s="115"/>
      <c r="W908" s="114"/>
      <c r="X908" s="116" t="str">
        <f t="shared" si="113"/>
        <v/>
      </c>
      <c r="Y908" s="114"/>
      <c r="Z908" s="119"/>
      <c r="AA908" s="120" t="str">
        <f t="shared" si="114"/>
        <v/>
      </c>
      <c r="AB908" s="114"/>
      <c r="AC908" s="116" t="str">
        <f>IFERROR(+VLOOKUP(Z908,[1]BASE!$Z$4:$AA$246,2,0),"")</f>
        <v/>
      </c>
      <c r="AD908" s="121">
        <v>0</v>
      </c>
      <c r="AE908" s="121">
        <v>0</v>
      </c>
      <c r="AF908" s="122">
        <f t="shared" si="115"/>
        <v>0</v>
      </c>
      <c r="AG908" s="123"/>
      <c r="AH908" s="124">
        <v>0</v>
      </c>
      <c r="AI908" s="124">
        <v>0</v>
      </c>
      <c r="AJ908" s="124">
        <v>0</v>
      </c>
      <c r="AK908" s="124">
        <v>0</v>
      </c>
      <c r="AL908" s="124">
        <v>0</v>
      </c>
      <c r="AM908" s="124">
        <v>0</v>
      </c>
      <c r="AN908" s="124">
        <v>0</v>
      </c>
      <c r="AO908" s="124">
        <v>0</v>
      </c>
      <c r="AP908" s="124">
        <v>0</v>
      </c>
      <c r="AQ908" s="124">
        <v>0</v>
      </c>
      <c r="AR908" s="124">
        <v>0</v>
      </c>
      <c r="AS908" s="124">
        <v>0</v>
      </c>
      <c r="AT908" s="125">
        <f t="shared" si="116"/>
        <v>0</v>
      </c>
      <c r="AU908" s="125">
        <f t="shared" si="117"/>
        <v>0</v>
      </c>
      <c r="AV908" s="125">
        <f t="shared" si="118"/>
        <v>0</v>
      </c>
      <c r="AW908" s="125">
        <f t="shared" si="119"/>
        <v>0</v>
      </c>
    </row>
    <row r="909" spans="1:49" s="126" customFormat="1" ht="97.15" customHeight="1" x14ac:dyDescent="0.25">
      <c r="A909" s="113"/>
      <c r="B909" s="114"/>
      <c r="C909" s="115"/>
      <c r="D909" s="116" t="str">
        <f>IFERROR(+VLOOKUP(C909,[1]BASE!$Q$4:$R$241,2,0),"")</f>
        <v/>
      </c>
      <c r="E909" s="116" t="str">
        <f>IFERROR(+VLOOKUP(C909,[1]BASE!$H$4:$N$241,3,0),"")</f>
        <v/>
      </c>
      <c r="F909" s="116" t="str">
        <f>IFERROR(+VLOOKUP(C909,[1]BASE!$H$4:$N$241,4,0),"")</f>
        <v/>
      </c>
      <c r="G909" s="114"/>
      <c r="H909" s="117" t="str">
        <f>+IFERROR(VLOOKUP(G909,[1]BASE!$AL$4:$AM$31,2,0),"")</f>
        <v/>
      </c>
      <c r="I909" s="116" t="str">
        <f>IFERROR(+VLOOKUP(C909,[1]BASE!$AC$4:$AD$176,2,0),"")</f>
        <v/>
      </c>
      <c r="J909" s="115"/>
      <c r="K909" s="114"/>
      <c r="L909" s="116" t="str">
        <f t="shared" si="112"/>
        <v/>
      </c>
      <c r="M909" s="114"/>
      <c r="N909" s="114"/>
      <c r="O909" s="114"/>
      <c r="P909" s="114"/>
      <c r="Q909" s="114"/>
      <c r="R909" s="114"/>
      <c r="S909" s="114"/>
      <c r="T909" s="114"/>
      <c r="U909" s="114"/>
      <c r="V909" s="115"/>
      <c r="W909" s="114"/>
      <c r="X909" s="116" t="str">
        <f t="shared" si="113"/>
        <v/>
      </c>
      <c r="Y909" s="114"/>
      <c r="Z909" s="119"/>
      <c r="AA909" s="120" t="str">
        <f t="shared" si="114"/>
        <v/>
      </c>
      <c r="AB909" s="114"/>
      <c r="AC909" s="116" t="str">
        <f>IFERROR(+VLOOKUP(Z909,[1]BASE!$Z$4:$AA$246,2,0),"")</f>
        <v/>
      </c>
      <c r="AD909" s="121">
        <v>0</v>
      </c>
      <c r="AE909" s="121">
        <v>0</v>
      </c>
      <c r="AF909" s="122">
        <f t="shared" si="115"/>
        <v>0</v>
      </c>
      <c r="AG909" s="123"/>
      <c r="AH909" s="124">
        <v>0</v>
      </c>
      <c r="AI909" s="124">
        <v>0</v>
      </c>
      <c r="AJ909" s="124">
        <v>0</v>
      </c>
      <c r="AK909" s="124">
        <v>0</v>
      </c>
      <c r="AL909" s="124">
        <v>0</v>
      </c>
      <c r="AM909" s="124">
        <v>0</v>
      </c>
      <c r="AN909" s="124">
        <v>0</v>
      </c>
      <c r="AO909" s="124">
        <v>0</v>
      </c>
      <c r="AP909" s="124">
        <v>0</v>
      </c>
      <c r="AQ909" s="124">
        <v>0</v>
      </c>
      <c r="AR909" s="124">
        <v>0</v>
      </c>
      <c r="AS909" s="124">
        <v>0</v>
      </c>
      <c r="AT909" s="125">
        <f t="shared" si="116"/>
        <v>0</v>
      </c>
      <c r="AU909" s="125">
        <f t="shared" si="117"/>
        <v>0</v>
      </c>
      <c r="AV909" s="125">
        <f t="shared" si="118"/>
        <v>0</v>
      </c>
      <c r="AW909" s="125">
        <f t="shared" si="119"/>
        <v>0</v>
      </c>
    </row>
    <row r="910" spans="1:49" s="126" customFormat="1" ht="97.15" customHeight="1" x14ac:dyDescent="0.25">
      <c r="A910" s="113"/>
      <c r="B910" s="114"/>
      <c r="C910" s="115"/>
      <c r="D910" s="116" t="str">
        <f>IFERROR(+VLOOKUP(C910,[1]BASE!$Q$4:$R$241,2,0),"")</f>
        <v/>
      </c>
      <c r="E910" s="116" t="str">
        <f>IFERROR(+VLOOKUP(C910,[1]BASE!$H$4:$N$241,3,0),"")</f>
        <v/>
      </c>
      <c r="F910" s="116" t="str">
        <f>IFERROR(+VLOOKUP(C910,[1]BASE!$H$4:$N$241,4,0),"")</f>
        <v/>
      </c>
      <c r="G910" s="114"/>
      <c r="H910" s="117" t="str">
        <f>+IFERROR(VLOOKUP(G910,[1]BASE!$AL$4:$AM$31,2,0),"")</f>
        <v/>
      </c>
      <c r="I910" s="116" t="str">
        <f>IFERROR(+VLOOKUP(C910,[1]BASE!$AC$4:$AD$176,2,0),"")</f>
        <v/>
      </c>
      <c r="J910" s="115"/>
      <c r="K910" s="114"/>
      <c r="L910" s="116" t="str">
        <f t="shared" si="112"/>
        <v/>
      </c>
      <c r="M910" s="114"/>
      <c r="N910" s="114"/>
      <c r="O910" s="114"/>
      <c r="P910" s="114"/>
      <c r="Q910" s="114"/>
      <c r="R910" s="114"/>
      <c r="S910" s="114"/>
      <c r="T910" s="114"/>
      <c r="U910" s="114"/>
      <c r="V910" s="115"/>
      <c r="W910" s="114"/>
      <c r="X910" s="116" t="str">
        <f t="shared" si="113"/>
        <v/>
      </c>
      <c r="Y910" s="114"/>
      <c r="Z910" s="119"/>
      <c r="AA910" s="120" t="str">
        <f t="shared" si="114"/>
        <v/>
      </c>
      <c r="AB910" s="114"/>
      <c r="AC910" s="116" t="str">
        <f>IFERROR(+VLOOKUP(Z910,[1]BASE!$Z$4:$AA$246,2,0),"")</f>
        <v/>
      </c>
      <c r="AD910" s="121">
        <v>0</v>
      </c>
      <c r="AE910" s="121">
        <v>0</v>
      </c>
      <c r="AF910" s="122">
        <f t="shared" si="115"/>
        <v>0</v>
      </c>
      <c r="AG910" s="123"/>
      <c r="AH910" s="124">
        <v>0</v>
      </c>
      <c r="AI910" s="124">
        <v>0</v>
      </c>
      <c r="AJ910" s="124">
        <v>0</v>
      </c>
      <c r="AK910" s="124">
        <v>0</v>
      </c>
      <c r="AL910" s="124">
        <v>0</v>
      </c>
      <c r="AM910" s="124">
        <v>0</v>
      </c>
      <c r="AN910" s="124">
        <v>0</v>
      </c>
      <c r="AO910" s="124">
        <v>0</v>
      </c>
      <c r="AP910" s="124">
        <v>0</v>
      </c>
      <c r="AQ910" s="124">
        <v>0</v>
      </c>
      <c r="AR910" s="124">
        <v>0</v>
      </c>
      <c r="AS910" s="124">
        <v>0</v>
      </c>
      <c r="AT910" s="125">
        <f t="shared" si="116"/>
        <v>0</v>
      </c>
      <c r="AU910" s="125">
        <f t="shared" si="117"/>
        <v>0</v>
      </c>
      <c r="AV910" s="125">
        <f t="shared" si="118"/>
        <v>0</v>
      </c>
      <c r="AW910" s="125">
        <f t="shared" si="119"/>
        <v>0</v>
      </c>
    </row>
    <row r="911" spans="1:49" s="126" customFormat="1" ht="97.15" customHeight="1" x14ac:dyDescent="0.25">
      <c r="A911" s="113"/>
      <c r="B911" s="114"/>
      <c r="C911" s="115"/>
      <c r="D911" s="116" t="str">
        <f>IFERROR(+VLOOKUP(C911,[1]BASE!$Q$4:$R$241,2,0),"")</f>
        <v/>
      </c>
      <c r="E911" s="116" t="str">
        <f>IFERROR(+VLOOKUP(C911,[1]BASE!$H$4:$N$241,3,0),"")</f>
        <v/>
      </c>
      <c r="F911" s="116" t="str">
        <f>IFERROR(+VLOOKUP(C911,[1]BASE!$H$4:$N$241,4,0),"")</f>
        <v/>
      </c>
      <c r="G911" s="114"/>
      <c r="H911" s="117" t="str">
        <f>+IFERROR(VLOOKUP(G911,[1]BASE!$AL$4:$AM$31,2,0),"")</f>
        <v/>
      </c>
      <c r="I911" s="116" t="str">
        <f>IFERROR(+VLOOKUP(C911,[1]BASE!$AC$4:$AD$176,2,0),"")</f>
        <v/>
      </c>
      <c r="J911" s="115"/>
      <c r="K911" s="114"/>
      <c r="L911" s="116" t="str">
        <f t="shared" si="112"/>
        <v/>
      </c>
      <c r="M911" s="114"/>
      <c r="N911" s="114"/>
      <c r="O911" s="114"/>
      <c r="P911" s="114"/>
      <c r="Q911" s="114"/>
      <c r="R911" s="114"/>
      <c r="S911" s="114"/>
      <c r="T911" s="114"/>
      <c r="U911" s="114"/>
      <c r="V911" s="115"/>
      <c r="W911" s="114"/>
      <c r="X911" s="116" t="str">
        <f t="shared" si="113"/>
        <v/>
      </c>
      <c r="Y911" s="114"/>
      <c r="Z911" s="119"/>
      <c r="AA911" s="120" t="str">
        <f t="shared" si="114"/>
        <v/>
      </c>
      <c r="AB911" s="114"/>
      <c r="AC911" s="116" t="str">
        <f>IFERROR(+VLOOKUP(Z911,[1]BASE!$Z$4:$AA$246,2,0),"")</f>
        <v/>
      </c>
      <c r="AD911" s="121">
        <v>0</v>
      </c>
      <c r="AE911" s="121">
        <v>0</v>
      </c>
      <c r="AF911" s="122">
        <f t="shared" si="115"/>
        <v>0</v>
      </c>
      <c r="AG911" s="123"/>
      <c r="AH911" s="124">
        <v>0</v>
      </c>
      <c r="AI911" s="124">
        <v>0</v>
      </c>
      <c r="AJ911" s="124">
        <v>0</v>
      </c>
      <c r="AK911" s="124">
        <v>0</v>
      </c>
      <c r="AL911" s="124">
        <v>0</v>
      </c>
      <c r="AM911" s="124">
        <v>0</v>
      </c>
      <c r="AN911" s="124">
        <v>0</v>
      </c>
      <c r="AO911" s="124">
        <v>0</v>
      </c>
      <c r="AP911" s="124">
        <v>0</v>
      </c>
      <c r="AQ911" s="124">
        <v>0</v>
      </c>
      <c r="AR911" s="124">
        <v>0</v>
      </c>
      <c r="AS911" s="124">
        <v>0</v>
      </c>
      <c r="AT911" s="125">
        <f t="shared" si="116"/>
        <v>0</v>
      </c>
      <c r="AU911" s="125">
        <f t="shared" si="117"/>
        <v>0</v>
      </c>
      <c r="AV911" s="125">
        <f t="shared" si="118"/>
        <v>0</v>
      </c>
      <c r="AW911" s="125">
        <f t="shared" si="119"/>
        <v>0</v>
      </c>
    </row>
    <row r="912" spans="1:49" s="126" customFormat="1" ht="97.15" customHeight="1" x14ac:dyDescent="0.25">
      <c r="A912" s="113"/>
      <c r="B912" s="114"/>
      <c r="C912" s="115"/>
      <c r="D912" s="116" t="str">
        <f>IFERROR(+VLOOKUP(C912,[1]BASE!$Q$4:$R$241,2,0),"")</f>
        <v/>
      </c>
      <c r="E912" s="116" t="str">
        <f>IFERROR(+VLOOKUP(C912,[1]BASE!$H$4:$N$241,3,0),"")</f>
        <v/>
      </c>
      <c r="F912" s="116" t="str">
        <f>IFERROR(+VLOOKUP(C912,[1]BASE!$H$4:$N$241,4,0),"")</f>
        <v/>
      </c>
      <c r="G912" s="114"/>
      <c r="H912" s="117" t="str">
        <f>+IFERROR(VLOOKUP(G912,[1]BASE!$AL$4:$AM$31,2,0),"")</f>
        <v/>
      </c>
      <c r="I912" s="116" t="str">
        <f>IFERROR(+VLOOKUP(C912,[1]BASE!$AC$4:$AD$176,2,0),"")</f>
        <v/>
      </c>
      <c r="J912" s="115"/>
      <c r="K912" s="114"/>
      <c r="L912" s="116" t="str">
        <f t="shared" si="112"/>
        <v/>
      </c>
      <c r="M912" s="114"/>
      <c r="N912" s="114"/>
      <c r="O912" s="114"/>
      <c r="P912" s="114"/>
      <c r="Q912" s="114"/>
      <c r="R912" s="114"/>
      <c r="S912" s="114"/>
      <c r="T912" s="114"/>
      <c r="U912" s="114"/>
      <c r="V912" s="115"/>
      <c r="W912" s="114"/>
      <c r="X912" s="116" t="str">
        <f t="shared" si="113"/>
        <v/>
      </c>
      <c r="Y912" s="114"/>
      <c r="Z912" s="119"/>
      <c r="AA912" s="120" t="str">
        <f t="shared" si="114"/>
        <v/>
      </c>
      <c r="AB912" s="114"/>
      <c r="AC912" s="116" t="str">
        <f>IFERROR(+VLOOKUP(Z912,[1]BASE!$Z$4:$AA$246,2,0),"")</f>
        <v/>
      </c>
      <c r="AD912" s="121">
        <v>0</v>
      </c>
      <c r="AE912" s="121">
        <v>0</v>
      </c>
      <c r="AF912" s="122">
        <f t="shared" si="115"/>
        <v>0</v>
      </c>
      <c r="AG912" s="123"/>
      <c r="AH912" s="124">
        <v>0</v>
      </c>
      <c r="AI912" s="124">
        <v>0</v>
      </c>
      <c r="AJ912" s="124">
        <v>0</v>
      </c>
      <c r="AK912" s="124">
        <v>0</v>
      </c>
      <c r="AL912" s="124">
        <v>0</v>
      </c>
      <c r="AM912" s="124">
        <v>0</v>
      </c>
      <c r="AN912" s="124">
        <v>0</v>
      </c>
      <c r="AO912" s="124">
        <v>0</v>
      </c>
      <c r="AP912" s="124">
        <v>0</v>
      </c>
      <c r="AQ912" s="124">
        <v>0</v>
      </c>
      <c r="AR912" s="124">
        <v>0</v>
      </c>
      <c r="AS912" s="124">
        <v>0</v>
      </c>
      <c r="AT912" s="125">
        <f t="shared" si="116"/>
        <v>0</v>
      </c>
      <c r="AU912" s="125">
        <f t="shared" si="117"/>
        <v>0</v>
      </c>
      <c r="AV912" s="125">
        <f t="shared" si="118"/>
        <v>0</v>
      </c>
      <c r="AW912" s="125">
        <f t="shared" si="119"/>
        <v>0</v>
      </c>
    </row>
    <row r="913" spans="1:49" s="126" customFormat="1" ht="97.15" customHeight="1" x14ac:dyDescent="0.25">
      <c r="A913" s="113"/>
      <c r="B913" s="114"/>
      <c r="C913" s="115"/>
      <c r="D913" s="116" t="str">
        <f>IFERROR(+VLOOKUP(C913,[1]BASE!$Q$4:$R$241,2,0),"")</f>
        <v/>
      </c>
      <c r="E913" s="116" t="str">
        <f>IFERROR(+VLOOKUP(C913,[1]BASE!$H$4:$N$241,3,0),"")</f>
        <v/>
      </c>
      <c r="F913" s="116" t="str">
        <f>IFERROR(+VLOOKUP(C913,[1]BASE!$H$4:$N$241,4,0),"")</f>
        <v/>
      </c>
      <c r="G913" s="114"/>
      <c r="H913" s="117" t="str">
        <f>+IFERROR(VLOOKUP(G913,[1]BASE!$AL$4:$AM$31,2,0),"")</f>
        <v/>
      </c>
      <c r="I913" s="116" t="str">
        <f>IFERROR(+VLOOKUP(C913,[1]BASE!$AC$4:$AD$176,2,0),"")</f>
        <v/>
      </c>
      <c r="J913" s="115"/>
      <c r="K913" s="114"/>
      <c r="L913" s="116" t="str">
        <f t="shared" si="112"/>
        <v/>
      </c>
      <c r="M913" s="114"/>
      <c r="N913" s="114"/>
      <c r="O913" s="114"/>
      <c r="P913" s="114"/>
      <c r="Q913" s="114"/>
      <c r="R913" s="114"/>
      <c r="S913" s="114"/>
      <c r="T913" s="114"/>
      <c r="U913" s="114"/>
      <c r="V913" s="115"/>
      <c r="W913" s="114"/>
      <c r="X913" s="116" t="str">
        <f t="shared" si="113"/>
        <v/>
      </c>
      <c r="Y913" s="114"/>
      <c r="Z913" s="119"/>
      <c r="AA913" s="120" t="str">
        <f t="shared" si="114"/>
        <v/>
      </c>
      <c r="AB913" s="114"/>
      <c r="AC913" s="116" t="str">
        <f>IFERROR(+VLOOKUP(Z913,[1]BASE!$Z$4:$AA$246,2,0),"")</f>
        <v/>
      </c>
      <c r="AD913" s="121">
        <v>0</v>
      </c>
      <c r="AE913" s="121">
        <v>0</v>
      </c>
      <c r="AF913" s="122">
        <f t="shared" si="115"/>
        <v>0</v>
      </c>
      <c r="AG913" s="123"/>
      <c r="AH913" s="124">
        <v>0</v>
      </c>
      <c r="AI913" s="124">
        <v>0</v>
      </c>
      <c r="AJ913" s="124">
        <v>0</v>
      </c>
      <c r="AK913" s="124">
        <v>0</v>
      </c>
      <c r="AL913" s="124">
        <v>0</v>
      </c>
      <c r="AM913" s="124">
        <v>0</v>
      </c>
      <c r="AN913" s="124">
        <v>0</v>
      </c>
      <c r="AO913" s="124">
        <v>0</v>
      </c>
      <c r="AP913" s="124">
        <v>0</v>
      </c>
      <c r="AQ913" s="124">
        <v>0</v>
      </c>
      <c r="AR913" s="124">
        <v>0</v>
      </c>
      <c r="AS913" s="124">
        <v>0</v>
      </c>
      <c r="AT913" s="125">
        <f t="shared" si="116"/>
        <v>0</v>
      </c>
      <c r="AU913" s="125">
        <f t="shared" si="117"/>
        <v>0</v>
      </c>
      <c r="AV913" s="125">
        <f t="shared" si="118"/>
        <v>0</v>
      </c>
      <c r="AW913" s="125">
        <f t="shared" si="119"/>
        <v>0</v>
      </c>
    </row>
    <row r="914" spans="1:49" s="126" customFormat="1" ht="97.15" customHeight="1" x14ac:dyDescent="0.25">
      <c r="A914" s="113"/>
      <c r="B914" s="114"/>
      <c r="C914" s="115"/>
      <c r="D914" s="116" t="str">
        <f>IFERROR(+VLOOKUP(C914,[1]BASE!$Q$4:$R$241,2,0),"")</f>
        <v/>
      </c>
      <c r="E914" s="116" t="str">
        <f>IFERROR(+VLOOKUP(C914,[1]BASE!$H$4:$N$241,3,0),"")</f>
        <v/>
      </c>
      <c r="F914" s="116" t="str">
        <f>IFERROR(+VLOOKUP(C914,[1]BASE!$H$4:$N$241,4,0),"")</f>
        <v/>
      </c>
      <c r="G914" s="114"/>
      <c r="H914" s="117" t="str">
        <f>+IFERROR(VLOOKUP(G914,[1]BASE!$AL$4:$AM$31,2,0),"")</f>
        <v/>
      </c>
      <c r="I914" s="116" t="str">
        <f>IFERROR(+VLOOKUP(C914,[1]BASE!$AC$4:$AD$176,2,0),"")</f>
        <v/>
      </c>
      <c r="J914" s="115"/>
      <c r="K914" s="114"/>
      <c r="L914" s="116" t="str">
        <f t="shared" si="112"/>
        <v/>
      </c>
      <c r="M914" s="114"/>
      <c r="N914" s="114"/>
      <c r="O914" s="114"/>
      <c r="P914" s="114"/>
      <c r="Q914" s="114"/>
      <c r="R914" s="114"/>
      <c r="S914" s="114"/>
      <c r="T914" s="114"/>
      <c r="U914" s="114"/>
      <c r="V914" s="115"/>
      <c r="W914" s="114"/>
      <c r="X914" s="116" t="str">
        <f t="shared" si="113"/>
        <v/>
      </c>
      <c r="Y914" s="114"/>
      <c r="Z914" s="119"/>
      <c r="AA914" s="120" t="str">
        <f t="shared" si="114"/>
        <v/>
      </c>
      <c r="AB914" s="114"/>
      <c r="AC914" s="116" t="str">
        <f>IFERROR(+VLOOKUP(Z914,[1]BASE!$Z$4:$AA$246,2,0),"")</f>
        <v/>
      </c>
      <c r="AD914" s="121">
        <v>0</v>
      </c>
      <c r="AE914" s="121">
        <v>0</v>
      </c>
      <c r="AF914" s="122">
        <f t="shared" si="115"/>
        <v>0</v>
      </c>
      <c r="AG914" s="123"/>
      <c r="AH914" s="124">
        <v>0</v>
      </c>
      <c r="AI914" s="124">
        <v>0</v>
      </c>
      <c r="AJ914" s="124">
        <v>0</v>
      </c>
      <c r="AK914" s="124">
        <v>0</v>
      </c>
      <c r="AL914" s="124">
        <v>0</v>
      </c>
      <c r="AM914" s="124">
        <v>0</v>
      </c>
      <c r="AN914" s="124">
        <v>0</v>
      </c>
      <c r="AO914" s="124">
        <v>0</v>
      </c>
      <c r="AP914" s="124">
        <v>0</v>
      </c>
      <c r="AQ914" s="124">
        <v>0</v>
      </c>
      <c r="AR914" s="124">
        <v>0</v>
      </c>
      <c r="AS914" s="124">
        <v>0</v>
      </c>
      <c r="AT914" s="125">
        <f t="shared" si="116"/>
        <v>0</v>
      </c>
      <c r="AU914" s="125">
        <f t="shared" si="117"/>
        <v>0</v>
      </c>
      <c r="AV914" s="125">
        <f t="shared" si="118"/>
        <v>0</v>
      </c>
      <c r="AW914" s="125">
        <f t="shared" si="119"/>
        <v>0</v>
      </c>
    </row>
    <row r="915" spans="1:49" s="126" customFormat="1" ht="97.15" customHeight="1" x14ac:dyDescent="0.25">
      <c r="A915" s="113"/>
      <c r="B915" s="114"/>
      <c r="C915" s="115"/>
      <c r="D915" s="116" t="str">
        <f>IFERROR(+VLOOKUP(C915,[1]BASE!$Q$4:$R$241,2,0),"")</f>
        <v/>
      </c>
      <c r="E915" s="116" t="str">
        <f>IFERROR(+VLOOKUP(C915,[1]BASE!$H$4:$N$241,3,0),"")</f>
        <v/>
      </c>
      <c r="F915" s="116" t="str">
        <f>IFERROR(+VLOOKUP(C915,[1]BASE!$H$4:$N$241,4,0),"")</f>
        <v/>
      </c>
      <c r="G915" s="114"/>
      <c r="H915" s="117" t="str">
        <f>+IFERROR(VLOOKUP(G915,[1]BASE!$AL$4:$AM$31,2,0),"")</f>
        <v/>
      </c>
      <c r="I915" s="116" t="str">
        <f>IFERROR(+VLOOKUP(C915,[1]BASE!$AC$4:$AD$176,2,0),"")</f>
        <v/>
      </c>
      <c r="J915" s="115"/>
      <c r="K915" s="114"/>
      <c r="L915" s="116" t="str">
        <f t="shared" si="112"/>
        <v/>
      </c>
      <c r="M915" s="114"/>
      <c r="N915" s="114"/>
      <c r="O915" s="114"/>
      <c r="P915" s="114"/>
      <c r="Q915" s="114"/>
      <c r="R915" s="114"/>
      <c r="S915" s="114"/>
      <c r="T915" s="114"/>
      <c r="U915" s="114"/>
      <c r="V915" s="115"/>
      <c r="W915" s="114"/>
      <c r="X915" s="116" t="str">
        <f t="shared" si="113"/>
        <v/>
      </c>
      <c r="Y915" s="114"/>
      <c r="Z915" s="119"/>
      <c r="AA915" s="120" t="str">
        <f t="shared" si="114"/>
        <v/>
      </c>
      <c r="AB915" s="114"/>
      <c r="AC915" s="116" t="str">
        <f>IFERROR(+VLOOKUP(Z915,[1]BASE!$Z$4:$AA$246,2,0),"")</f>
        <v/>
      </c>
      <c r="AD915" s="121">
        <v>0</v>
      </c>
      <c r="AE915" s="121">
        <v>0</v>
      </c>
      <c r="AF915" s="122">
        <f t="shared" si="115"/>
        <v>0</v>
      </c>
      <c r="AG915" s="123"/>
      <c r="AH915" s="124">
        <v>0</v>
      </c>
      <c r="AI915" s="124">
        <v>0</v>
      </c>
      <c r="AJ915" s="124">
        <v>0</v>
      </c>
      <c r="AK915" s="124">
        <v>0</v>
      </c>
      <c r="AL915" s="124">
        <v>0</v>
      </c>
      <c r="AM915" s="124">
        <v>0</v>
      </c>
      <c r="AN915" s="124">
        <v>0</v>
      </c>
      <c r="AO915" s="124">
        <v>0</v>
      </c>
      <c r="AP915" s="124">
        <v>0</v>
      </c>
      <c r="AQ915" s="124">
        <v>0</v>
      </c>
      <c r="AR915" s="124">
        <v>0</v>
      </c>
      <c r="AS915" s="124">
        <v>0</v>
      </c>
      <c r="AT915" s="125">
        <f t="shared" si="116"/>
        <v>0</v>
      </c>
      <c r="AU915" s="125">
        <f t="shared" si="117"/>
        <v>0</v>
      </c>
      <c r="AV915" s="125">
        <f t="shared" si="118"/>
        <v>0</v>
      </c>
      <c r="AW915" s="125">
        <f t="shared" si="119"/>
        <v>0</v>
      </c>
    </row>
    <row r="916" spans="1:49" s="126" customFormat="1" ht="97.15" customHeight="1" x14ac:dyDescent="0.25">
      <c r="A916" s="113"/>
      <c r="B916" s="114"/>
      <c r="C916" s="115"/>
      <c r="D916" s="116" t="str">
        <f>IFERROR(+VLOOKUP(C916,[1]BASE!$Q$4:$R$241,2,0),"")</f>
        <v/>
      </c>
      <c r="E916" s="116" t="str">
        <f>IFERROR(+VLOOKUP(C916,[1]BASE!$H$4:$N$241,3,0),"")</f>
        <v/>
      </c>
      <c r="F916" s="116" t="str">
        <f>IFERROR(+VLOOKUP(C916,[1]BASE!$H$4:$N$241,4,0),"")</f>
        <v/>
      </c>
      <c r="G916" s="114"/>
      <c r="H916" s="117" t="str">
        <f>+IFERROR(VLOOKUP(G916,[1]BASE!$AL$4:$AM$31,2,0),"")</f>
        <v/>
      </c>
      <c r="I916" s="116" t="str">
        <f>IFERROR(+VLOOKUP(C916,[1]BASE!$AC$4:$AD$176,2,0),"")</f>
        <v/>
      </c>
      <c r="J916" s="115"/>
      <c r="K916" s="114"/>
      <c r="L916" s="116" t="str">
        <f t="shared" si="112"/>
        <v/>
      </c>
      <c r="M916" s="114"/>
      <c r="N916" s="114"/>
      <c r="O916" s="114"/>
      <c r="P916" s="114"/>
      <c r="Q916" s="114"/>
      <c r="R916" s="114"/>
      <c r="S916" s="114"/>
      <c r="T916" s="114"/>
      <c r="U916" s="114"/>
      <c r="V916" s="115"/>
      <c r="W916" s="114"/>
      <c r="X916" s="116" t="str">
        <f t="shared" si="113"/>
        <v/>
      </c>
      <c r="Y916" s="114"/>
      <c r="Z916" s="119"/>
      <c r="AA916" s="120" t="str">
        <f t="shared" si="114"/>
        <v/>
      </c>
      <c r="AB916" s="114"/>
      <c r="AC916" s="116" t="str">
        <f>IFERROR(+VLOOKUP(Z916,[1]BASE!$Z$4:$AA$246,2,0),"")</f>
        <v/>
      </c>
      <c r="AD916" s="121">
        <v>0</v>
      </c>
      <c r="AE916" s="121">
        <v>0</v>
      </c>
      <c r="AF916" s="122">
        <f t="shared" si="115"/>
        <v>0</v>
      </c>
      <c r="AG916" s="123"/>
      <c r="AH916" s="124">
        <v>0</v>
      </c>
      <c r="AI916" s="124">
        <v>0</v>
      </c>
      <c r="AJ916" s="124">
        <v>0</v>
      </c>
      <c r="AK916" s="124">
        <v>0</v>
      </c>
      <c r="AL916" s="124">
        <v>0</v>
      </c>
      <c r="AM916" s="124">
        <v>0</v>
      </c>
      <c r="AN916" s="124">
        <v>0</v>
      </c>
      <c r="AO916" s="124">
        <v>0</v>
      </c>
      <c r="AP916" s="124">
        <v>0</v>
      </c>
      <c r="AQ916" s="124">
        <v>0</v>
      </c>
      <c r="AR916" s="124">
        <v>0</v>
      </c>
      <c r="AS916" s="124">
        <v>0</v>
      </c>
      <c r="AT916" s="125">
        <f t="shared" si="116"/>
        <v>0</v>
      </c>
      <c r="AU916" s="125">
        <f t="shared" si="117"/>
        <v>0</v>
      </c>
      <c r="AV916" s="125">
        <f t="shared" si="118"/>
        <v>0</v>
      </c>
      <c r="AW916" s="125">
        <f t="shared" si="119"/>
        <v>0</v>
      </c>
    </row>
    <row r="917" spans="1:49" s="126" customFormat="1" ht="97.15" customHeight="1" x14ac:dyDescent="0.25">
      <c r="A917" s="113"/>
      <c r="B917" s="114"/>
      <c r="C917" s="115"/>
      <c r="D917" s="116" t="str">
        <f>IFERROR(+VLOOKUP(C917,[1]BASE!$Q$4:$R$241,2,0),"")</f>
        <v/>
      </c>
      <c r="E917" s="116" t="str">
        <f>IFERROR(+VLOOKUP(C917,[1]BASE!$H$4:$N$241,3,0),"")</f>
        <v/>
      </c>
      <c r="F917" s="116" t="str">
        <f>IFERROR(+VLOOKUP(C917,[1]BASE!$H$4:$N$241,4,0),"")</f>
        <v/>
      </c>
      <c r="G917" s="114"/>
      <c r="H917" s="117" t="str">
        <f>+IFERROR(VLOOKUP(G917,[1]BASE!$AL$4:$AM$31,2,0),"")</f>
        <v/>
      </c>
      <c r="I917" s="116" t="str">
        <f>IFERROR(+VLOOKUP(C917,[1]BASE!$AC$4:$AD$176,2,0),"")</f>
        <v/>
      </c>
      <c r="J917" s="115"/>
      <c r="K917" s="114"/>
      <c r="L917" s="116" t="str">
        <f t="shared" si="112"/>
        <v/>
      </c>
      <c r="M917" s="114"/>
      <c r="N917" s="114"/>
      <c r="O917" s="114"/>
      <c r="P917" s="114"/>
      <c r="Q917" s="114"/>
      <c r="R917" s="114"/>
      <c r="S917" s="114"/>
      <c r="T917" s="114"/>
      <c r="U917" s="114"/>
      <c r="V917" s="115"/>
      <c r="W917" s="114"/>
      <c r="X917" s="116" t="str">
        <f t="shared" si="113"/>
        <v/>
      </c>
      <c r="Y917" s="114"/>
      <c r="Z917" s="119"/>
      <c r="AA917" s="120" t="str">
        <f t="shared" si="114"/>
        <v/>
      </c>
      <c r="AB917" s="114"/>
      <c r="AC917" s="116" t="str">
        <f>IFERROR(+VLOOKUP(Z917,[1]BASE!$Z$4:$AA$246,2,0),"")</f>
        <v/>
      </c>
      <c r="AD917" s="121">
        <v>0</v>
      </c>
      <c r="AE917" s="121">
        <v>0</v>
      </c>
      <c r="AF917" s="122">
        <f t="shared" si="115"/>
        <v>0</v>
      </c>
      <c r="AG917" s="123"/>
      <c r="AH917" s="124">
        <v>0</v>
      </c>
      <c r="AI917" s="124">
        <v>0</v>
      </c>
      <c r="AJ917" s="124">
        <v>0</v>
      </c>
      <c r="AK917" s="124">
        <v>0</v>
      </c>
      <c r="AL917" s="124">
        <v>0</v>
      </c>
      <c r="AM917" s="124">
        <v>0</v>
      </c>
      <c r="AN917" s="124">
        <v>0</v>
      </c>
      <c r="AO917" s="124">
        <v>0</v>
      </c>
      <c r="AP917" s="124">
        <v>0</v>
      </c>
      <c r="AQ917" s="124">
        <v>0</v>
      </c>
      <c r="AR917" s="124">
        <v>0</v>
      </c>
      <c r="AS917" s="124">
        <v>0</v>
      </c>
      <c r="AT917" s="125">
        <f t="shared" si="116"/>
        <v>0</v>
      </c>
      <c r="AU917" s="125">
        <f t="shared" si="117"/>
        <v>0</v>
      </c>
      <c r="AV917" s="125">
        <f t="shared" si="118"/>
        <v>0</v>
      </c>
      <c r="AW917" s="125">
        <f t="shared" si="119"/>
        <v>0</v>
      </c>
    </row>
    <row r="918" spans="1:49" s="126" customFormat="1" ht="97.15" customHeight="1" x14ac:dyDescent="0.25">
      <c r="A918" s="113"/>
      <c r="B918" s="114"/>
      <c r="C918" s="115"/>
      <c r="D918" s="116" t="str">
        <f>IFERROR(+VLOOKUP(C918,[1]BASE!$Q$4:$R$241,2,0),"")</f>
        <v/>
      </c>
      <c r="E918" s="116" t="str">
        <f>IFERROR(+VLOOKUP(C918,[1]BASE!$H$4:$N$241,3,0),"")</f>
        <v/>
      </c>
      <c r="F918" s="116" t="str">
        <f>IFERROR(+VLOOKUP(C918,[1]BASE!$H$4:$N$241,4,0),"")</f>
        <v/>
      </c>
      <c r="G918" s="114"/>
      <c r="H918" s="117" t="str">
        <f>+IFERROR(VLOOKUP(G918,[1]BASE!$AL$4:$AM$31,2,0),"")</f>
        <v/>
      </c>
      <c r="I918" s="116" t="str">
        <f>IFERROR(+VLOOKUP(C918,[1]BASE!$AC$4:$AD$176,2,0),"")</f>
        <v/>
      </c>
      <c r="J918" s="115"/>
      <c r="K918" s="114"/>
      <c r="L918" s="116" t="str">
        <f t="shared" si="112"/>
        <v/>
      </c>
      <c r="M918" s="114"/>
      <c r="N918" s="114"/>
      <c r="O918" s="114"/>
      <c r="P918" s="114"/>
      <c r="Q918" s="114"/>
      <c r="R918" s="114"/>
      <c r="S918" s="114"/>
      <c r="T918" s="114"/>
      <c r="U918" s="114"/>
      <c r="V918" s="115"/>
      <c r="W918" s="114"/>
      <c r="X918" s="116" t="str">
        <f t="shared" si="113"/>
        <v/>
      </c>
      <c r="Y918" s="114"/>
      <c r="Z918" s="119"/>
      <c r="AA918" s="120" t="str">
        <f t="shared" si="114"/>
        <v/>
      </c>
      <c r="AB918" s="114"/>
      <c r="AC918" s="116" t="str">
        <f>IFERROR(+VLOOKUP(Z918,[1]BASE!$Z$4:$AA$246,2,0),"")</f>
        <v/>
      </c>
      <c r="AD918" s="121">
        <v>0</v>
      </c>
      <c r="AE918" s="121">
        <v>0</v>
      </c>
      <c r="AF918" s="122">
        <f t="shared" si="115"/>
        <v>0</v>
      </c>
      <c r="AG918" s="123"/>
      <c r="AH918" s="124">
        <v>0</v>
      </c>
      <c r="AI918" s="124">
        <v>0</v>
      </c>
      <c r="AJ918" s="124">
        <v>0</v>
      </c>
      <c r="AK918" s="124">
        <v>0</v>
      </c>
      <c r="AL918" s="124">
        <v>0</v>
      </c>
      <c r="AM918" s="124">
        <v>0</v>
      </c>
      <c r="AN918" s="124">
        <v>0</v>
      </c>
      <c r="AO918" s="124">
        <v>0</v>
      </c>
      <c r="AP918" s="124">
        <v>0</v>
      </c>
      <c r="AQ918" s="124">
        <v>0</v>
      </c>
      <c r="AR918" s="124">
        <v>0</v>
      </c>
      <c r="AS918" s="124">
        <v>0</v>
      </c>
      <c r="AT918" s="125">
        <f t="shared" si="116"/>
        <v>0</v>
      </c>
      <c r="AU918" s="125">
        <f t="shared" si="117"/>
        <v>0</v>
      </c>
      <c r="AV918" s="125">
        <f t="shared" si="118"/>
        <v>0</v>
      </c>
      <c r="AW918" s="125">
        <f t="shared" si="119"/>
        <v>0</v>
      </c>
    </row>
    <row r="919" spans="1:49" s="126" customFormat="1" ht="97.15" customHeight="1" x14ac:dyDescent="0.25">
      <c r="A919" s="113"/>
      <c r="B919" s="114"/>
      <c r="C919" s="115"/>
      <c r="D919" s="116" t="str">
        <f>IFERROR(+VLOOKUP(C919,[1]BASE!$Q$4:$R$241,2,0),"")</f>
        <v/>
      </c>
      <c r="E919" s="116" t="str">
        <f>IFERROR(+VLOOKUP(C919,[1]BASE!$H$4:$N$241,3,0),"")</f>
        <v/>
      </c>
      <c r="F919" s="116" t="str">
        <f>IFERROR(+VLOOKUP(C919,[1]BASE!$H$4:$N$241,4,0),"")</f>
        <v/>
      </c>
      <c r="G919" s="114"/>
      <c r="H919" s="117" t="str">
        <f>+IFERROR(VLOOKUP(G919,[1]BASE!$AL$4:$AM$31,2,0),"")</f>
        <v/>
      </c>
      <c r="I919" s="116" t="str">
        <f>IFERROR(+VLOOKUP(C919,[1]BASE!$AC$4:$AD$176,2,0),"")</f>
        <v/>
      </c>
      <c r="J919" s="115"/>
      <c r="K919" s="114"/>
      <c r="L919" s="116" t="str">
        <f t="shared" si="112"/>
        <v/>
      </c>
      <c r="M919" s="114"/>
      <c r="N919" s="114"/>
      <c r="O919" s="114"/>
      <c r="P919" s="114"/>
      <c r="Q919" s="114"/>
      <c r="R919" s="114"/>
      <c r="S919" s="114"/>
      <c r="T919" s="114"/>
      <c r="U919" s="114"/>
      <c r="V919" s="115"/>
      <c r="W919" s="114"/>
      <c r="X919" s="116" t="str">
        <f t="shared" si="113"/>
        <v/>
      </c>
      <c r="Y919" s="114"/>
      <c r="Z919" s="119"/>
      <c r="AA919" s="120" t="str">
        <f t="shared" si="114"/>
        <v/>
      </c>
      <c r="AB919" s="114"/>
      <c r="AC919" s="116" t="str">
        <f>IFERROR(+VLOOKUP(Z919,[1]BASE!$Z$4:$AA$246,2,0),"")</f>
        <v/>
      </c>
      <c r="AD919" s="121">
        <v>0</v>
      </c>
      <c r="AE919" s="121">
        <v>0</v>
      </c>
      <c r="AF919" s="122">
        <f t="shared" si="115"/>
        <v>0</v>
      </c>
      <c r="AG919" s="123"/>
      <c r="AH919" s="124">
        <v>0</v>
      </c>
      <c r="AI919" s="124">
        <v>0</v>
      </c>
      <c r="AJ919" s="124">
        <v>0</v>
      </c>
      <c r="AK919" s="124">
        <v>0</v>
      </c>
      <c r="AL919" s="124">
        <v>0</v>
      </c>
      <c r="AM919" s="124">
        <v>0</v>
      </c>
      <c r="AN919" s="124">
        <v>0</v>
      </c>
      <c r="AO919" s="124">
        <v>0</v>
      </c>
      <c r="AP919" s="124">
        <v>0</v>
      </c>
      <c r="AQ919" s="124">
        <v>0</v>
      </c>
      <c r="AR919" s="124">
        <v>0</v>
      </c>
      <c r="AS919" s="124">
        <v>0</v>
      </c>
      <c r="AT919" s="125">
        <f t="shared" si="116"/>
        <v>0</v>
      </c>
      <c r="AU919" s="125">
        <f t="shared" si="117"/>
        <v>0</v>
      </c>
      <c r="AV919" s="125">
        <f t="shared" si="118"/>
        <v>0</v>
      </c>
      <c r="AW919" s="125">
        <f t="shared" si="119"/>
        <v>0</v>
      </c>
    </row>
    <row r="920" spans="1:49" s="126" customFormat="1" ht="97.15" customHeight="1" x14ac:dyDescent="0.25">
      <c r="A920" s="113"/>
      <c r="B920" s="114"/>
      <c r="C920" s="115"/>
      <c r="D920" s="116" t="str">
        <f>IFERROR(+VLOOKUP(C920,[1]BASE!$Q$4:$R$241,2,0),"")</f>
        <v/>
      </c>
      <c r="E920" s="116" t="str">
        <f>IFERROR(+VLOOKUP(C920,[1]BASE!$H$4:$N$241,3,0),"")</f>
        <v/>
      </c>
      <c r="F920" s="116" t="str">
        <f>IFERROR(+VLOOKUP(C920,[1]BASE!$H$4:$N$241,4,0),"")</f>
        <v/>
      </c>
      <c r="G920" s="114"/>
      <c r="H920" s="117" t="str">
        <f>+IFERROR(VLOOKUP(G920,[1]BASE!$AL$4:$AM$31,2,0),"")</f>
        <v/>
      </c>
      <c r="I920" s="116" t="str">
        <f>IFERROR(+VLOOKUP(C920,[1]BASE!$AC$4:$AD$176,2,0),"")</f>
        <v/>
      </c>
      <c r="J920" s="115"/>
      <c r="K920" s="114"/>
      <c r="L920" s="116" t="str">
        <f t="shared" si="112"/>
        <v/>
      </c>
      <c r="M920" s="114"/>
      <c r="N920" s="114"/>
      <c r="O920" s="114"/>
      <c r="P920" s="114"/>
      <c r="Q920" s="114"/>
      <c r="R920" s="114"/>
      <c r="S920" s="114"/>
      <c r="T920" s="114"/>
      <c r="U920" s="114"/>
      <c r="V920" s="115"/>
      <c r="W920" s="114"/>
      <c r="X920" s="116" t="str">
        <f t="shared" si="113"/>
        <v/>
      </c>
      <c r="Y920" s="114"/>
      <c r="Z920" s="119"/>
      <c r="AA920" s="120" t="str">
        <f t="shared" si="114"/>
        <v/>
      </c>
      <c r="AB920" s="114"/>
      <c r="AC920" s="116" t="str">
        <f>IFERROR(+VLOOKUP(Z920,[1]BASE!$Z$4:$AA$246,2,0),"")</f>
        <v/>
      </c>
      <c r="AD920" s="121">
        <v>0</v>
      </c>
      <c r="AE920" s="121">
        <v>0</v>
      </c>
      <c r="AF920" s="122">
        <f t="shared" si="115"/>
        <v>0</v>
      </c>
      <c r="AG920" s="123"/>
      <c r="AH920" s="124">
        <v>0</v>
      </c>
      <c r="AI920" s="124">
        <v>0</v>
      </c>
      <c r="AJ920" s="124">
        <v>0</v>
      </c>
      <c r="AK920" s="124">
        <v>0</v>
      </c>
      <c r="AL920" s="124">
        <v>0</v>
      </c>
      <c r="AM920" s="124">
        <v>0</v>
      </c>
      <c r="AN920" s="124">
        <v>0</v>
      </c>
      <c r="AO920" s="124">
        <v>0</v>
      </c>
      <c r="AP920" s="124">
        <v>0</v>
      </c>
      <c r="AQ920" s="124">
        <v>0</v>
      </c>
      <c r="AR920" s="124">
        <v>0</v>
      </c>
      <c r="AS920" s="124">
        <v>0</v>
      </c>
      <c r="AT920" s="125">
        <f t="shared" si="116"/>
        <v>0</v>
      </c>
      <c r="AU920" s="125">
        <f t="shared" si="117"/>
        <v>0</v>
      </c>
      <c r="AV920" s="125">
        <f t="shared" si="118"/>
        <v>0</v>
      </c>
      <c r="AW920" s="125">
        <f t="shared" si="119"/>
        <v>0</v>
      </c>
    </row>
    <row r="921" spans="1:49" s="126" customFormat="1" ht="97.15" customHeight="1" x14ac:dyDescent="0.25">
      <c r="A921" s="113"/>
      <c r="B921" s="114"/>
      <c r="C921" s="115"/>
      <c r="D921" s="116" t="str">
        <f>IFERROR(+VLOOKUP(C921,[1]BASE!$Q$4:$R$241,2,0),"")</f>
        <v/>
      </c>
      <c r="E921" s="116" t="str">
        <f>IFERROR(+VLOOKUP(C921,[1]BASE!$H$4:$N$241,3,0),"")</f>
        <v/>
      </c>
      <c r="F921" s="116" t="str">
        <f>IFERROR(+VLOOKUP(C921,[1]BASE!$H$4:$N$241,4,0),"")</f>
        <v/>
      </c>
      <c r="G921" s="114"/>
      <c r="H921" s="117" t="str">
        <f>+IFERROR(VLOOKUP(G921,[1]BASE!$AL$4:$AM$31,2,0),"")</f>
        <v/>
      </c>
      <c r="I921" s="116" t="str">
        <f>IFERROR(+VLOOKUP(C921,[1]BASE!$AC$4:$AD$176,2,0),"")</f>
        <v/>
      </c>
      <c r="J921" s="115"/>
      <c r="K921" s="114"/>
      <c r="L921" s="116" t="str">
        <f t="shared" si="112"/>
        <v/>
      </c>
      <c r="M921" s="114"/>
      <c r="N921" s="114"/>
      <c r="O921" s="114"/>
      <c r="P921" s="114"/>
      <c r="Q921" s="114"/>
      <c r="R921" s="114"/>
      <c r="S921" s="114"/>
      <c r="T921" s="114"/>
      <c r="U921" s="114"/>
      <c r="V921" s="115"/>
      <c r="W921" s="114"/>
      <c r="X921" s="116" t="str">
        <f t="shared" si="113"/>
        <v/>
      </c>
      <c r="Y921" s="114"/>
      <c r="Z921" s="119"/>
      <c r="AA921" s="120" t="str">
        <f t="shared" si="114"/>
        <v/>
      </c>
      <c r="AB921" s="114"/>
      <c r="AC921" s="116" t="str">
        <f>IFERROR(+VLOOKUP(Z921,[1]BASE!$Z$4:$AA$246,2,0),"")</f>
        <v/>
      </c>
      <c r="AD921" s="121">
        <v>0</v>
      </c>
      <c r="AE921" s="121">
        <v>0</v>
      </c>
      <c r="AF921" s="122">
        <f t="shared" si="115"/>
        <v>0</v>
      </c>
      <c r="AG921" s="123"/>
      <c r="AH921" s="124">
        <v>0</v>
      </c>
      <c r="AI921" s="124">
        <v>0</v>
      </c>
      <c r="AJ921" s="124">
        <v>0</v>
      </c>
      <c r="AK921" s="124">
        <v>0</v>
      </c>
      <c r="AL921" s="124">
        <v>0</v>
      </c>
      <c r="AM921" s="124">
        <v>0</v>
      </c>
      <c r="AN921" s="124">
        <v>0</v>
      </c>
      <c r="AO921" s="124">
        <v>0</v>
      </c>
      <c r="AP921" s="124">
        <v>0</v>
      </c>
      <c r="AQ921" s="124">
        <v>0</v>
      </c>
      <c r="AR921" s="124">
        <v>0</v>
      </c>
      <c r="AS921" s="124">
        <v>0</v>
      </c>
      <c r="AT921" s="125">
        <f t="shared" si="116"/>
        <v>0</v>
      </c>
      <c r="AU921" s="125">
        <f t="shared" si="117"/>
        <v>0</v>
      </c>
      <c r="AV921" s="125">
        <f t="shared" si="118"/>
        <v>0</v>
      </c>
      <c r="AW921" s="125">
        <f t="shared" si="119"/>
        <v>0</v>
      </c>
    </row>
    <row r="922" spans="1:49" s="126" customFormat="1" ht="97.15" customHeight="1" x14ac:dyDescent="0.25">
      <c r="A922" s="113"/>
      <c r="B922" s="114"/>
      <c r="C922" s="115"/>
      <c r="D922" s="116" t="str">
        <f>IFERROR(+VLOOKUP(C922,[1]BASE!$Q$4:$R$241,2,0),"")</f>
        <v/>
      </c>
      <c r="E922" s="116" t="str">
        <f>IFERROR(+VLOOKUP(C922,[1]BASE!$H$4:$N$241,3,0),"")</f>
        <v/>
      </c>
      <c r="F922" s="116" t="str">
        <f>IFERROR(+VLOOKUP(C922,[1]BASE!$H$4:$N$241,4,0),"")</f>
        <v/>
      </c>
      <c r="G922" s="114"/>
      <c r="H922" s="117" t="str">
        <f>+IFERROR(VLOOKUP(G922,[1]BASE!$AL$4:$AM$31,2,0),"")</f>
        <v/>
      </c>
      <c r="I922" s="116" t="str">
        <f>IFERROR(+VLOOKUP(C922,[1]BASE!$AC$4:$AD$176,2,0),"")</f>
        <v/>
      </c>
      <c r="J922" s="115"/>
      <c r="K922" s="114"/>
      <c r="L922" s="116" t="str">
        <f t="shared" si="112"/>
        <v/>
      </c>
      <c r="M922" s="114"/>
      <c r="N922" s="114"/>
      <c r="O922" s="114"/>
      <c r="P922" s="114"/>
      <c r="Q922" s="114"/>
      <c r="R922" s="114"/>
      <c r="S922" s="114"/>
      <c r="T922" s="114"/>
      <c r="U922" s="114"/>
      <c r="V922" s="115"/>
      <c r="W922" s="114"/>
      <c r="X922" s="116" t="str">
        <f t="shared" si="113"/>
        <v/>
      </c>
      <c r="Y922" s="114"/>
      <c r="Z922" s="119"/>
      <c r="AA922" s="120" t="str">
        <f t="shared" si="114"/>
        <v/>
      </c>
      <c r="AB922" s="114"/>
      <c r="AC922" s="116" t="str">
        <f>IFERROR(+VLOOKUP(Z922,[1]BASE!$Z$4:$AA$246,2,0),"")</f>
        <v/>
      </c>
      <c r="AD922" s="121">
        <v>0</v>
      </c>
      <c r="AE922" s="121">
        <v>0</v>
      </c>
      <c r="AF922" s="122">
        <f t="shared" si="115"/>
        <v>0</v>
      </c>
      <c r="AG922" s="123"/>
      <c r="AH922" s="124">
        <v>0</v>
      </c>
      <c r="AI922" s="124">
        <v>0</v>
      </c>
      <c r="AJ922" s="124">
        <v>0</v>
      </c>
      <c r="AK922" s="124">
        <v>0</v>
      </c>
      <c r="AL922" s="124">
        <v>0</v>
      </c>
      <c r="AM922" s="124">
        <v>0</v>
      </c>
      <c r="AN922" s="124">
        <v>0</v>
      </c>
      <c r="AO922" s="124">
        <v>0</v>
      </c>
      <c r="AP922" s="124">
        <v>0</v>
      </c>
      <c r="AQ922" s="124">
        <v>0</v>
      </c>
      <c r="AR922" s="124">
        <v>0</v>
      </c>
      <c r="AS922" s="124">
        <v>0</v>
      </c>
      <c r="AT922" s="125">
        <f t="shared" si="116"/>
        <v>0</v>
      </c>
      <c r="AU922" s="125">
        <f t="shared" si="117"/>
        <v>0</v>
      </c>
      <c r="AV922" s="125">
        <f t="shared" si="118"/>
        <v>0</v>
      </c>
      <c r="AW922" s="125">
        <f t="shared" si="119"/>
        <v>0</v>
      </c>
    </row>
    <row r="923" spans="1:49" s="126" customFormat="1" ht="97.15" customHeight="1" x14ac:dyDescent="0.25">
      <c r="A923" s="113"/>
      <c r="B923" s="114"/>
      <c r="C923" s="115"/>
      <c r="D923" s="116" t="str">
        <f>IFERROR(+VLOOKUP(C923,[1]BASE!$Q$4:$R$241,2,0),"")</f>
        <v/>
      </c>
      <c r="E923" s="116" t="str">
        <f>IFERROR(+VLOOKUP(C923,[1]BASE!$H$4:$N$241,3,0),"")</f>
        <v/>
      </c>
      <c r="F923" s="116" t="str">
        <f>IFERROR(+VLOOKUP(C923,[1]BASE!$H$4:$N$241,4,0),"")</f>
        <v/>
      </c>
      <c r="G923" s="114"/>
      <c r="H923" s="117" t="str">
        <f>+IFERROR(VLOOKUP(G923,[1]BASE!$AL$4:$AM$31,2,0),"")</f>
        <v/>
      </c>
      <c r="I923" s="116" t="str">
        <f>IFERROR(+VLOOKUP(C923,[1]BASE!$AC$4:$AD$176,2,0),"")</f>
        <v/>
      </c>
      <c r="J923" s="115"/>
      <c r="K923" s="114"/>
      <c r="L923" s="116" t="str">
        <f t="shared" si="112"/>
        <v/>
      </c>
      <c r="M923" s="114"/>
      <c r="N923" s="114"/>
      <c r="O923" s="114"/>
      <c r="P923" s="114"/>
      <c r="Q923" s="114"/>
      <c r="R923" s="114"/>
      <c r="S923" s="114"/>
      <c r="T923" s="114"/>
      <c r="U923" s="114"/>
      <c r="V923" s="115"/>
      <c r="W923" s="114"/>
      <c r="X923" s="116" t="str">
        <f t="shared" si="113"/>
        <v/>
      </c>
      <c r="Y923" s="114"/>
      <c r="Z923" s="119"/>
      <c r="AA923" s="120" t="str">
        <f t="shared" si="114"/>
        <v/>
      </c>
      <c r="AB923" s="114"/>
      <c r="AC923" s="116" t="str">
        <f>IFERROR(+VLOOKUP(Z923,[1]BASE!$Z$4:$AA$246,2,0),"")</f>
        <v/>
      </c>
      <c r="AD923" s="121">
        <v>0</v>
      </c>
      <c r="AE923" s="121">
        <v>0</v>
      </c>
      <c r="AF923" s="122">
        <f t="shared" si="115"/>
        <v>0</v>
      </c>
      <c r="AG923" s="123"/>
      <c r="AH923" s="124">
        <v>0</v>
      </c>
      <c r="AI923" s="124">
        <v>0</v>
      </c>
      <c r="AJ923" s="124">
        <v>0</v>
      </c>
      <c r="AK923" s="124">
        <v>0</v>
      </c>
      <c r="AL923" s="124">
        <v>0</v>
      </c>
      <c r="AM923" s="124">
        <v>0</v>
      </c>
      <c r="AN923" s="124">
        <v>0</v>
      </c>
      <c r="AO923" s="124">
        <v>0</v>
      </c>
      <c r="AP923" s="124">
        <v>0</v>
      </c>
      <c r="AQ923" s="124">
        <v>0</v>
      </c>
      <c r="AR923" s="124">
        <v>0</v>
      </c>
      <c r="AS923" s="124">
        <v>0</v>
      </c>
      <c r="AT923" s="125">
        <f t="shared" si="116"/>
        <v>0</v>
      </c>
      <c r="AU923" s="125">
        <f t="shared" si="117"/>
        <v>0</v>
      </c>
      <c r="AV923" s="125">
        <f t="shared" si="118"/>
        <v>0</v>
      </c>
      <c r="AW923" s="125">
        <f t="shared" si="119"/>
        <v>0</v>
      </c>
    </row>
    <row r="924" spans="1:49" s="126" customFormat="1" ht="97.15" customHeight="1" x14ac:dyDescent="0.25">
      <c r="A924" s="113"/>
      <c r="B924" s="114"/>
      <c r="C924" s="115"/>
      <c r="D924" s="116" t="str">
        <f>IFERROR(+VLOOKUP(C924,[1]BASE!$Q$4:$R$241,2,0),"")</f>
        <v/>
      </c>
      <c r="E924" s="116" t="str">
        <f>IFERROR(+VLOOKUP(C924,[1]BASE!$H$4:$N$241,3,0),"")</f>
        <v/>
      </c>
      <c r="F924" s="116" t="str">
        <f>IFERROR(+VLOOKUP(C924,[1]BASE!$H$4:$N$241,4,0),"")</f>
        <v/>
      </c>
      <c r="G924" s="114"/>
      <c r="H924" s="117" t="str">
        <f>+IFERROR(VLOOKUP(G924,[1]BASE!$AL$4:$AM$31,2,0),"")</f>
        <v/>
      </c>
      <c r="I924" s="116" t="str">
        <f>IFERROR(+VLOOKUP(C924,[1]BASE!$AC$4:$AD$176,2,0),"")</f>
        <v/>
      </c>
      <c r="J924" s="115"/>
      <c r="K924" s="114"/>
      <c r="L924" s="116" t="str">
        <f t="shared" si="112"/>
        <v/>
      </c>
      <c r="M924" s="114"/>
      <c r="N924" s="114"/>
      <c r="O924" s="114"/>
      <c r="P924" s="114"/>
      <c r="Q924" s="114"/>
      <c r="R924" s="114"/>
      <c r="S924" s="114"/>
      <c r="T924" s="114"/>
      <c r="U924" s="114"/>
      <c r="V924" s="115"/>
      <c r="W924" s="114"/>
      <c r="X924" s="116" t="str">
        <f t="shared" si="113"/>
        <v/>
      </c>
      <c r="Y924" s="114"/>
      <c r="Z924" s="119"/>
      <c r="AA924" s="120" t="str">
        <f t="shared" si="114"/>
        <v/>
      </c>
      <c r="AB924" s="114"/>
      <c r="AC924" s="116" t="str">
        <f>IFERROR(+VLOOKUP(Z924,[1]BASE!$Z$4:$AA$246,2,0),"")</f>
        <v/>
      </c>
      <c r="AD924" s="121">
        <v>0</v>
      </c>
      <c r="AE924" s="121">
        <v>0</v>
      </c>
      <c r="AF924" s="122">
        <f t="shared" si="115"/>
        <v>0</v>
      </c>
      <c r="AG924" s="123"/>
      <c r="AH924" s="124">
        <v>0</v>
      </c>
      <c r="AI924" s="124">
        <v>0</v>
      </c>
      <c r="AJ924" s="124">
        <v>0</v>
      </c>
      <c r="AK924" s="124">
        <v>0</v>
      </c>
      <c r="AL924" s="124">
        <v>0</v>
      </c>
      <c r="AM924" s="124">
        <v>0</v>
      </c>
      <c r="AN924" s="124">
        <v>0</v>
      </c>
      <c r="AO924" s="124">
        <v>0</v>
      </c>
      <c r="AP924" s="124">
        <v>0</v>
      </c>
      <c r="AQ924" s="124">
        <v>0</v>
      </c>
      <c r="AR924" s="124">
        <v>0</v>
      </c>
      <c r="AS924" s="124">
        <v>0</v>
      </c>
      <c r="AT924" s="125">
        <f t="shared" si="116"/>
        <v>0</v>
      </c>
      <c r="AU924" s="125">
        <f t="shared" si="117"/>
        <v>0</v>
      </c>
      <c r="AV924" s="125">
        <f t="shared" si="118"/>
        <v>0</v>
      </c>
      <c r="AW924" s="125">
        <f t="shared" si="119"/>
        <v>0</v>
      </c>
    </row>
    <row r="925" spans="1:49" s="126" customFormat="1" ht="97.15" customHeight="1" x14ac:dyDescent="0.25">
      <c r="A925" s="113"/>
      <c r="B925" s="114"/>
      <c r="C925" s="115"/>
      <c r="D925" s="116" t="str">
        <f>IFERROR(+VLOOKUP(C925,[1]BASE!$Q$4:$R$241,2,0),"")</f>
        <v/>
      </c>
      <c r="E925" s="116" t="str">
        <f>IFERROR(+VLOOKUP(C925,[1]BASE!$H$4:$N$241,3,0),"")</f>
        <v/>
      </c>
      <c r="F925" s="116" t="str">
        <f>IFERROR(+VLOOKUP(C925,[1]BASE!$H$4:$N$241,4,0),"")</f>
        <v/>
      </c>
      <c r="G925" s="114"/>
      <c r="H925" s="117" t="str">
        <f>+IFERROR(VLOOKUP(G925,[1]BASE!$AL$4:$AM$31,2,0),"")</f>
        <v/>
      </c>
      <c r="I925" s="116" t="str">
        <f>IFERROR(+VLOOKUP(C925,[1]BASE!$AC$4:$AD$176,2,0),"")</f>
        <v/>
      </c>
      <c r="J925" s="115"/>
      <c r="K925" s="114"/>
      <c r="L925" s="116" t="str">
        <f t="shared" si="112"/>
        <v/>
      </c>
      <c r="M925" s="114"/>
      <c r="N925" s="114"/>
      <c r="O925" s="114"/>
      <c r="P925" s="114"/>
      <c r="Q925" s="114"/>
      <c r="R925" s="114"/>
      <c r="S925" s="114"/>
      <c r="T925" s="114"/>
      <c r="U925" s="114"/>
      <c r="V925" s="115"/>
      <c r="W925" s="114"/>
      <c r="X925" s="116" t="str">
        <f t="shared" si="113"/>
        <v/>
      </c>
      <c r="Y925" s="114"/>
      <c r="Z925" s="119"/>
      <c r="AA925" s="120" t="str">
        <f t="shared" si="114"/>
        <v/>
      </c>
      <c r="AB925" s="114"/>
      <c r="AC925" s="116" t="str">
        <f>IFERROR(+VLOOKUP(Z925,[1]BASE!$Z$4:$AA$246,2,0),"")</f>
        <v/>
      </c>
      <c r="AD925" s="121">
        <v>0</v>
      </c>
      <c r="AE925" s="121">
        <v>0</v>
      </c>
      <c r="AF925" s="122">
        <f t="shared" si="115"/>
        <v>0</v>
      </c>
      <c r="AG925" s="123"/>
      <c r="AH925" s="124">
        <v>0</v>
      </c>
      <c r="AI925" s="124">
        <v>0</v>
      </c>
      <c r="AJ925" s="124">
        <v>0</v>
      </c>
      <c r="AK925" s="124">
        <v>0</v>
      </c>
      <c r="AL925" s="124">
        <v>0</v>
      </c>
      <c r="AM925" s="124">
        <v>0</v>
      </c>
      <c r="AN925" s="124">
        <v>0</v>
      </c>
      <c r="AO925" s="124">
        <v>0</v>
      </c>
      <c r="AP925" s="124">
        <v>0</v>
      </c>
      <c r="AQ925" s="124">
        <v>0</v>
      </c>
      <c r="AR925" s="124">
        <v>0</v>
      </c>
      <c r="AS925" s="124">
        <v>0</v>
      </c>
      <c r="AT925" s="125">
        <f t="shared" si="116"/>
        <v>0</v>
      </c>
      <c r="AU925" s="125">
        <f t="shared" si="117"/>
        <v>0</v>
      </c>
      <c r="AV925" s="125">
        <f t="shared" si="118"/>
        <v>0</v>
      </c>
      <c r="AW925" s="125">
        <f t="shared" si="119"/>
        <v>0</v>
      </c>
    </row>
    <row r="926" spans="1:49" s="126" customFormat="1" ht="97.15" customHeight="1" x14ac:dyDescent="0.25">
      <c r="A926" s="113"/>
      <c r="B926" s="114"/>
      <c r="C926" s="115"/>
      <c r="D926" s="116" t="str">
        <f>IFERROR(+VLOOKUP(C926,[1]BASE!$Q$4:$R$241,2,0),"")</f>
        <v/>
      </c>
      <c r="E926" s="116" t="str">
        <f>IFERROR(+VLOOKUP(C926,[1]BASE!$H$4:$N$241,3,0),"")</f>
        <v/>
      </c>
      <c r="F926" s="116" t="str">
        <f>IFERROR(+VLOOKUP(C926,[1]BASE!$H$4:$N$241,4,0),"")</f>
        <v/>
      </c>
      <c r="G926" s="114"/>
      <c r="H926" s="117" t="str">
        <f>+IFERROR(VLOOKUP(G926,[1]BASE!$AL$4:$AM$31,2,0),"")</f>
        <v/>
      </c>
      <c r="I926" s="116" t="str">
        <f>IFERROR(+VLOOKUP(C926,[1]BASE!$AC$4:$AD$176,2,0),"")</f>
        <v/>
      </c>
      <c r="J926" s="115"/>
      <c r="K926" s="114"/>
      <c r="L926" s="116" t="str">
        <f t="shared" si="112"/>
        <v/>
      </c>
      <c r="M926" s="114"/>
      <c r="N926" s="114"/>
      <c r="O926" s="114"/>
      <c r="P926" s="114"/>
      <c r="Q926" s="114"/>
      <c r="R926" s="114"/>
      <c r="S926" s="114"/>
      <c r="T926" s="114"/>
      <c r="U926" s="114"/>
      <c r="V926" s="115"/>
      <c r="W926" s="114"/>
      <c r="X926" s="116" t="str">
        <f t="shared" si="113"/>
        <v/>
      </c>
      <c r="Y926" s="114"/>
      <c r="Z926" s="119"/>
      <c r="AA926" s="120" t="str">
        <f t="shared" si="114"/>
        <v/>
      </c>
      <c r="AB926" s="114"/>
      <c r="AC926" s="116" t="str">
        <f>IFERROR(+VLOOKUP(Z926,[1]BASE!$Z$4:$AA$246,2,0),"")</f>
        <v/>
      </c>
      <c r="AD926" s="121">
        <v>0</v>
      </c>
      <c r="AE926" s="121">
        <v>0</v>
      </c>
      <c r="AF926" s="122">
        <f t="shared" si="115"/>
        <v>0</v>
      </c>
      <c r="AG926" s="123"/>
      <c r="AH926" s="124">
        <v>0</v>
      </c>
      <c r="AI926" s="124">
        <v>0</v>
      </c>
      <c r="AJ926" s="124">
        <v>0</v>
      </c>
      <c r="AK926" s="124">
        <v>0</v>
      </c>
      <c r="AL926" s="124">
        <v>0</v>
      </c>
      <c r="AM926" s="124">
        <v>0</v>
      </c>
      <c r="AN926" s="124">
        <v>0</v>
      </c>
      <c r="AO926" s="124">
        <v>0</v>
      </c>
      <c r="AP926" s="124">
        <v>0</v>
      </c>
      <c r="AQ926" s="124">
        <v>0</v>
      </c>
      <c r="AR926" s="124">
        <v>0</v>
      </c>
      <c r="AS926" s="124">
        <v>0</v>
      </c>
      <c r="AT926" s="125">
        <f t="shared" si="116"/>
        <v>0</v>
      </c>
      <c r="AU926" s="125">
        <f t="shared" si="117"/>
        <v>0</v>
      </c>
      <c r="AV926" s="125">
        <f t="shared" si="118"/>
        <v>0</v>
      </c>
      <c r="AW926" s="125">
        <f t="shared" si="119"/>
        <v>0</v>
      </c>
    </row>
    <row r="927" spans="1:49" s="126" customFormat="1" ht="97.15" customHeight="1" x14ac:dyDescent="0.25">
      <c r="A927" s="113"/>
      <c r="B927" s="114"/>
      <c r="C927" s="115"/>
      <c r="D927" s="116" t="str">
        <f>IFERROR(+VLOOKUP(C927,[1]BASE!$Q$4:$R$241,2,0),"")</f>
        <v/>
      </c>
      <c r="E927" s="116" t="str">
        <f>IFERROR(+VLOOKUP(C927,[1]BASE!$H$4:$N$241,3,0),"")</f>
        <v/>
      </c>
      <c r="F927" s="116" t="str">
        <f>IFERROR(+VLOOKUP(C927,[1]BASE!$H$4:$N$241,4,0),"")</f>
        <v/>
      </c>
      <c r="G927" s="114"/>
      <c r="H927" s="117" t="str">
        <f>+IFERROR(VLOOKUP(G927,[1]BASE!$AL$4:$AM$31,2,0),"")</f>
        <v/>
      </c>
      <c r="I927" s="116" t="str">
        <f>IFERROR(+VLOOKUP(C927,[1]BASE!$AC$4:$AD$176,2,0),"")</f>
        <v/>
      </c>
      <c r="J927" s="115"/>
      <c r="K927" s="114"/>
      <c r="L927" s="116" t="str">
        <f t="shared" si="112"/>
        <v/>
      </c>
      <c r="M927" s="114"/>
      <c r="N927" s="114"/>
      <c r="O927" s="114"/>
      <c r="P927" s="114"/>
      <c r="Q927" s="114"/>
      <c r="R927" s="114"/>
      <c r="S927" s="114"/>
      <c r="T927" s="114"/>
      <c r="U927" s="114"/>
      <c r="V927" s="115"/>
      <c r="W927" s="114"/>
      <c r="X927" s="116" t="str">
        <f t="shared" si="113"/>
        <v/>
      </c>
      <c r="Y927" s="114"/>
      <c r="Z927" s="119"/>
      <c r="AA927" s="120" t="str">
        <f t="shared" si="114"/>
        <v/>
      </c>
      <c r="AB927" s="114"/>
      <c r="AC927" s="116" t="str">
        <f>IFERROR(+VLOOKUP(Z927,[1]BASE!$Z$4:$AA$246,2,0),"")</f>
        <v/>
      </c>
      <c r="AD927" s="121">
        <v>0</v>
      </c>
      <c r="AE927" s="121">
        <v>0</v>
      </c>
      <c r="AF927" s="122">
        <f t="shared" si="115"/>
        <v>0</v>
      </c>
      <c r="AG927" s="123"/>
      <c r="AH927" s="124">
        <v>0</v>
      </c>
      <c r="AI927" s="124">
        <v>0</v>
      </c>
      <c r="AJ927" s="124">
        <v>0</v>
      </c>
      <c r="AK927" s="124">
        <v>0</v>
      </c>
      <c r="AL927" s="124">
        <v>0</v>
      </c>
      <c r="AM927" s="124">
        <v>0</v>
      </c>
      <c r="AN927" s="124">
        <v>0</v>
      </c>
      <c r="AO927" s="124">
        <v>0</v>
      </c>
      <c r="AP927" s="124">
        <v>0</v>
      </c>
      <c r="AQ927" s="124">
        <v>0</v>
      </c>
      <c r="AR927" s="124">
        <v>0</v>
      </c>
      <c r="AS927" s="124">
        <v>0</v>
      </c>
      <c r="AT927" s="125">
        <f t="shared" si="116"/>
        <v>0</v>
      </c>
      <c r="AU927" s="125">
        <f t="shared" si="117"/>
        <v>0</v>
      </c>
      <c r="AV927" s="125">
        <f t="shared" si="118"/>
        <v>0</v>
      </c>
      <c r="AW927" s="125">
        <f t="shared" si="119"/>
        <v>0</v>
      </c>
    </row>
    <row r="928" spans="1:49" s="126" customFormat="1" ht="97.15" customHeight="1" x14ac:dyDescent="0.25">
      <c r="A928" s="113"/>
      <c r="B928" s="114"/>
      <c r="C928" s="115"/>
      <c r="D928" s="116" t="str">
        <f>IFERROR(+VLOOKUP(C928,[1]BASE!$Q$4:$R$241,2,0),"")</f>
        <v/>
      </c>
      <c r="E928" s="116" t="str">
        <f>IFERROR(+VLOOKUP(C928,[1]BASE!$H$4:$N$241,3,0),"")</f>
        <v/>
      </c>
      <c r="F928" s="116" t="str">
        <f>IFERROR(+VLOOKUP(C928,[1]BASE!$H$4:$N$241,4,0),"")</f>
        <v/>
      </c>
      <c r="G928" s="114"/>
      <c r="H928" s="117" t="str">
        <f>+IFERROR(VLOOKUP(G928,[1]BASE!$AL$4:$AM$31,2,0),"")</f>
        <v/>
      </c>
      <c r="I928" s="116" t="str">
        <f>IFERROR(+VLOOKUP(C928,[1]BASE!$AC$4:$AD$176,2,0),"")</f>
        <v/>
      </c>
      <c r="J928" s="115"/>
      <c r="K928" s="114"/>
      <c r="L928" s="116" t="str">
        <f t="shared" si="112"/>
        <v/>
      </c>
      <c r="M928" s="114"/>
      <c r="N928" s="114"/>
      <c r="O928" s="114"/>
      <c r="P928" s="114"/>
      <c r="Q928" s="114"/>
      <c r="R928" s="114"/>
      <c r="S928" s="114"/>
      <c r="T928" s="114"/>
      <c r="U928" s="114"/>
      <c r="V928" s="115"/>
      <c r="W928" s="114"/>
      <c r="X928" s="116" t="str">
        <f t="shared" si="113"/>
        <v/>
      </c>
      <c r="Y928" s="114"/>
      <c r="Z928" s="119"/>
      <c r="AA928" s="120" t="str">
        <f t="shared" si="114"/>
        <v/>
      </c>
      <c r="AB928" s="114"/>
      <c r="AC928" s="116" t="str">
        <f>IFERROR(+VLOOKUP(Z928,[1]BASE!$Z$4:$AA$246,2,0),"")</f>
        <v/>
      </c>
      <c r="AD928" s="121">
        <v>0</v>
      </c>
      <c r="AE928" s="121">
        <v>0</v>
      </c>
      <c r="AF928" s="122">
        <f t="shared" si="115"/>
        <v>0</v>
      </c>
      <c r="AG928" s="123"/>
      <c r="AH928" s="124">
        <v>0</v>
      </c>
      <c r="AI928" s="124">
        <v>0</v>
      </c>
      <c r="AJ928" s="124">
        <v>0</v>
      </c>
      <c r="AK928" s="124">
        <v>0</v>
      </c>
      <c r="AL928" s="124">
        <v>0</v>
      </c>
      <c r="AM928" s="124">
        <v>0</v>
      </c>
      <c r="AN928" s="124">
        <v>0</v>
      </c>
      <c r="AO928" s="124">
        <v>0</v>
      </c>
      <c r="AP928" s="124">
        <v>0</v>
      </c>
      <c r="AQ928" s="124">
        <v>0</v>
      </c>
      <c r="AR928" s="124">
        <v>0</v>
      </c>
      <c r="AS928" s="124">
        <v>0</v>
      </c>
      <c r="AT928" s="125">
        <f t="shared" si="116"/>
        <v>0</v>
      </c>
      <c r="AU928" s="125">
        <f t="shared" si="117"/>
        <v>0</v>
      </c>
      <c r="AV928" s="125">
        <f t="shared" si="118"/>
        <v>0</v>
      </c>
      <c r="AW928" s="125">
        <f t="shared" si="119"/>
        <v>0</v>
      </c>
    </row>
    <row r="929" spans="1:49" s="126" customFormat="1" ht="97.15" customHeight="1" x14ac:dyDescent="0.25">
      <c r="A929" s="113"/>
      <c r="B929" s="114"/>
      <c r="C929" s="115"/>
      <c r="D929" s="116" t="str">
        <f>IFERROR(+VLOOKUP(C929,[1]BASE!$Q$4:$R$241,2,0),"")</f>
        <v/>
      </c>
      <c r="E929" s="116" t="str">
        <f>IFERROR(+VLOOKUP(C929,[1]BASE!$H$4:$N$241,3,0),"")</f>
        <v/>
      </c>
      <c r="F929" s="116" t="str">
        <f>IFERROR(+VLOOKUP(C929,[1]BASE!$H$4:$N$241,4,0),"")</f>
        <v/>
      </c>
      <c r="G929" s="114"/>
      <c r="H929" s="117" t="str">
        <f>+IFERROR(VLOOKUP(G929,[1]BASE!$AL$4:$AM$31,2,0),"")</f>
        <v/>
      </c>
      <c r="I929" s="116" t="str">
        <f>IFERROR(+VLOOKUP(C929,[1]BASE!$AC$4:$AD$176,2,0),"")</f>
        <v/>
      </c>
      <c r="J929" s="115"/>
      <c r="K929" s="114"/>
      <c r="L929" s="116" t="str">
        <f t="shared" si="112"/>
        <v/>
      </c>
      <c r="M929" s="114"/>
      <c r="N929" s="114"/>
      <c r="O929" s="114"/>
      <c r="P929" s="114"/>
      <c r="Q929" s="114"/>
      <c r="R929" s="114"/>
      <c r="S929" s="114"/>
      <c r="T929" s="114"/>
      <c r="U929" s="114"/>
      <c r="V929" s="115"/>
      <c r="W929" s="114"/>
      <c r="X929" s="116" t="str">
        <f t="shared" si="113"/>
        <v/>
      </c>
      <c r="Y929" s="114"/>
      <c r="Z929" s="119"/>
      <c r="AA929" s="120" t="str">
        <f t="shared" si="114"/>
        <v/>
      </c>
      <c r="AB929" s="114"/>
      <c r="AC929" s="116" t="str">
        <f>IFERROR(+VLOOKUP(Z929,[1]BASE!$Z$4:$AA$246,2,0),"")</f>
        <v/>
      </c>
      <c r="AD929" s="121">
        <v>0</v>
      </c>
      <c r="AE929" s="121">
        <v>0</v>
      </c>
      <c r="AF929" s="122">
        <f t="shared" si="115"/>
        <v>0</v>
      </c>
      <c r="AG929" s="123"/>
      <c r="AH929" s="124">
        <v>0</v>
      </c>
      <c r="AI929" s="124">
        <v>0</v>
      </c>
      <c r="AJ929" s="124">
        <v>0</v>
      </c>
      <c r="AK929" s="124">
        <v>0</v>
      </c>
      <c r="AL929" s="124">
        <v>0</v>
      </c>
      <c r="AM929" s="124">
        <v>0</v>
      </c>
      <c r="AN929" s="124">
        <v>0</v>
      </c>
      <c r="AO929" s="124">
        <v>0</v>
      </c>
      <c r="AP929" s="124">
        <v>0</v>
      </c>
      <c r="AQ929" s="124">
        <v>0</v>
      </c>
      <c r="AR929" s="124">
        <v>0</v>
      </c>
      <c r="AS929" s="124">
        <v>0</v>
      </c>
      <c r="AT929" s="125">
        <f t="shared" si="116"/>
        <v>0</v>
      </c>
      <c r="AU929" s="125">
        <f t="shared" si="117"/>
        <v>0</v>
      </c>
      <c r="AV929" s="125">
        <f t="shared" si="118"/>
        <v>0</v>
      </c>
      <c r="AW929" s="125">
        <f t="shared" si="119"/>
        <v>0</v>
      </c>
    </row>
    <row r="930" spans="1:49" s="126" customFormat="1" ht="97.15" customHeight="1" x14ac:dyDescent="0.25">
      <c r="A930" s="113"/>
      <c r="B930" s="114"/>
      <c r="C930" s="115"/>
      <c r="D930" s="116" t="str">
        <f>IFERROR(+VLOOKUP(C930,[1]BASE!$Q$4:$R$241,2,0),"")</f>
        <v/>
      </c>
      <c r="E930" s="116" t="str">
        <f>IFERROR(+VLOOKUP(C930,[1]BASE!$H$4:$N$241,3,0),"")</f>
        <v/>
      </c>
      <c r="F930" s="116" t="str">
        <f>IFERROR(+VLOOKUP(C930,[1]BASE!$H$4:$N$241,4,0),"")</f>
        <v/>
      </c>
      <c r="G930" s="114"/>
      <c r="H930" s="117" t="str">
        <f>+IFERROR(VLOOKUP(G930,[1]BASE!$AL$4:$AM$31,2,0),"")</f>
        <v/>
      </c>
      <c r="I930" s="116" t="str">
        <f>IFERROR(+VLOOKUP(C930,[1]BASE!$AC$4:$AD$176,2,0),"")</f>
        <v/>
      </c>
      <c r="J930" s="115"/>
      <c r="K930" s="114"/>
      <c r="L930" s="116" t="str">
        <f t="shared" si="112"/>
        <v/>
      </c>
      <c r="M930" s="114"/>
      <c r="N930" s="114"/>
      <c r="O930" s="114"/>
      <c r="P930" s="114"/>
      <c r="Q930" s="114"/>
      <c r="R930" s="114"/>
      <c r="S930" s="114"/>
      <c r="T930" s="114"/>
      <c r="U930" s="114"/>
      <c r="V930" s="115"/>
      <c r="W930" s="114"/>
      <c r="X930" s="116" t="str">
        <f t="shared" si="113"/>
        <v/>
      </c>
      <c r="Y930" s="114"/>
      <c r="Z930" s="119"/>
      <c r="AA930" s="120" t="str">
        <f t="shared" si="114"/>
        <v/>
      </c>
      <c r="AB930" s="114"/>
      <c r="AC930" s="116" t="str">
        <f>IFERROR(+VLOOKUP(Z930,[1]BASE!$Z$4:$AA$246,2,0),"")</f>
        <v/>
      </c>
      <c r="AD930" s="121">
        <v>0</v>
      </c>
      <c r="AE930" s="121">
        <v>0</v>
      </c>
      <c r="AF930" s="122">
        <f t="shared" si="115"/>
        <v>0</v>
      </c>
      <c r="AG930" s="123"/>
      <c r="AH930" s="124">
        <v>0</v>
      </c>
      <c r="AI930" s="124">
        <v>0</v>
      </c>
      <c r="AJ930" s="124">
        <v>0</v>
      </c>
      <c r="AK930" s="124">
        <v>0</v>
      </c>
      <c r="AL930" s="124">
        <v>0</v>
      </c>
      <c r="AM930" s="124">
        <v>0</v>
      </c>
      <c r="AN930" s="124">
        <v>0</v>
      </c>
      <c r="AO930" s="124">
        <v>0</v>
      </c>
      <c r="AP930" s="124">
        <v>0</v>
      </c>
      <c r="AQ930" s="124">
        <v>0</v>
      </c>
      <c r="AR930" s="124">
        <v>0</v>
      </c>
      <c r="AS930" s="124">
        <v>0</v>
      </c>
      <c r="AT930" s="125">
        <f t="shared" si="116"/>
        <v>0</v>
      </c>
      <c r="AU930" s="125">
        <f t="shared" si="117"/>
        <v>0</v>
      </c>
      <c r="AV930" s="125">
        <f t="shared" si="118"/>
        <v>0</v>
      </c>
      <c r="AW930" s="125">
        <f t="shared" si="119"/>
        <v>0</v>
      </c>
    </row>
    <row r="931" spans="1:49" s="131" customFormat="1" ht="97.15" customHeight="1" x14ac:dyDescent="0.25">
      <c r="A931" s="113"/>
      <c r="B931" s="114"/>
      <c r="C931" s="115"/>
      <c r="D931" s="116" t="str">
        <f>IFERROR(+VLOOKUP(C931,[1]BASE!$Q$4:$R$241,2,0),"")</f>
        <v/>
      </c>
      <c r="E931" s="116" t="str">
        <f>IFERROR(+VLOOKUP(C931,[1]BASE!$H$4:$N$241,3,0),"")</f>
        <v/>
      </c>
      <c r="F931" s="116" t="str">
        <f>IFERROR(+VLOOKUP(C931,[1]BASE!$H$4:$N$241,4,0),"")</f>
        <v/>
      </c>
      <c r="G931" s="114"/>
      <c r="H931" s="117"/>
      <c r="I931" s="116" t="str">
        <f>IFERROR(+VLOOKUP(C931,[1]BASE!$AC$4:$AD$176,2,0),"")</f>
        <v/>
      </c>
      <c r="J931" s="115"/>
      <c r="K931" s="114"/>
      <c r="L931" s="116" t="str">
        <f t="shared" si="112"/>
        <v/>
      </c>
      <c r="M931" s="114"/>
      <c r="N931" s="114"/>
      <c r="O931" s="114"/>
      <c r="P931" s="114"/>
      <c r="Q931" s="114"/>
      <c r="R931" s="114"/>
      <c r="S931" s="114"/>
      <c r="T931" s="114"/>
      <c r="U931" s="114"/>
      <c r="V931" s="115"/>
      <c r="W931" s="114"/>
      <c r="X931" s="116" t="str">
        <f t="shared" si="113"/>
        <v/>
      </c>
      <c r="Y931" s="114"/>
      <c r="Z931" s="119"/>
      <c r="AA931" s="120" t="str">
        <f t="shared" si="114"/>
        <v/>
      </c>
      <c r="AB931" s="114"/>
      <c r="AC931" s="116" t="str">
        <f>IFERROR(+VLOOKUP(Z931,[1]BASE!$Z$4:$AA$246,2,0),"")</f>
        <v/>
      </c>
      <c r="AD931" s="121">
        <v>0</v>
      </c>
      <c r="AE931" s="121">
        <v>0</v>
      </c>
      <c r="AF931" s="122">
        <f t="shared" si="115"/>
        <v>0</v>
      </c>
      <c r="AG931" s="123"/>
      <c r="AH931" s="124">
        <v>0</v>
      </c>
      <c r="AI931" s="124">
        <v>0</v>
      </c>
      <c r="AJ931" s="124">
        <v>0</v>
      </c>
      <c r="AK931" s="124">
        <v>0</v>
      </c>
      <c r="AL931" s="124">
        <v>0</v>
      </c>
      <c r="AM931" s="124">
        <v>0</v>
      </c>
      <c r="AN931" s="124">
        <v>0</v>
      </c>
      <c r="AO931" s="124">
        <v>0</v>
      </c>
      <c r="AP931" s="124">
        <v>0</v>
      </c>
      <c r="AQ931" s="124">
        <v>0</v>
      </c>
      <c r="AR931" s="124">
        <v>0</v>
      </c>
      <c r="AS931" s="124">
        <v>0</v>
      </c>
      <c r="AT931" s="125">
        <f t="shared" si="116"/>
        <v>0</v>
      </c>
      <c r="AU931" s="125">
        <f t="shared" si="117"/>
        <v>0</v>
      </c>
      <c r="AV931" s="125">
        <f t="shared" si="118"/>
        <v>0</v>
      </c>
      <c r="AW931" s="125">
        <f t="shared" si="119"/>
        <v>0</v>
      </c>
    </row>
  </sheetData>
  <mergeCells count="9">
    <mergeCell ref="B2:AD2"/>
    <mergeCell ref="B3:K3"/>
    <mergeCell ref="A4:D4"/>
    <mergeCell ref="A5:B6"/>
    <mergeCell ref="D5:S5"/>
    <mergeCell ref="A7:B9"/>
    <mergeCell ref="D7:S7"/>
    <mergeCell ref="D8:L8"/>
    <mergeCell ref="D9:S9"/>
  </mergeCells>
  <conditionalFormatting sqref="AF13:AF931">
    <cfRule type="expression" dxfId="0" priority="1" stopIfTrue="1">
      <formula>+AF13&lt;&gt;AT13</formula>
    </cfRule>
  </conditionalFormatting>
  <dataValidations disablePrompts="1" count="9">
    <dataValidation type="list" allowBlank="1" showInputMessage="1" showErrorMessage="1" sqref="J65515:J66467 JF65515:JF66467 TB65515:TB66467 ACX65515:ACX66467 AMT65515:AMT66467 AWP65515:AWP66467 BGL65515:BGL66467 BQH65515:BQH66467 CAD65515:CAD66467 CJZ65515:CJZ66467 CTV65515:CTV66467 DDR65515:DDR66467 DNN65515:DNN66467 DXJ65515:DXJ66467 EHF65515:EHF66467 ERB65515:ERB66467 FAX65515:FAX66467 FKT65515:FKT66467 FUP65515:FUP66467 GEL65515:GEL66467 GOH65515:GOH66467 GYD65515:GYD66467 HHZ65515:HHZ66467 HRV65515:HRV66467 IBR65515:IBR66467 ILN65515:ILN66467 IVJ65515:IVJ66467 JFF65515:JFF66467 JPB65515:JPB66467 JYX65515:JYX66467 KIT65515:KIT66467 KSP65515:KSP66467 LCL65515:LCL66467 LMH65515:LMH66467 LWD65515:LWD66467 MFZ65515:MFZ66467 MPV65515:MPV66467 MZR65515:MZR66467 NJN65515:NJN66467 NTJ65515:NTJ66467 ODF65515:ODF66467 ONB65515:ONB66467 OWX65515:OWX66467 PGT65515:PGT66467 PQP65515:PQP66467 QAL65515:QAL66467 QKH65515:QKH66467 QUD65515:QUD66467 RDZ65515:RDZ66467 RNV65515:RNV66467 RXR65515:RXR66467 SHN65515:SHN66467 SRJ65515:SRJ66467 TBF65515:TBF66467 TLB65515:TLB66467 TUX65515:TUX66467 UET65515:UET66467 UOP65515:UOP66467 UYL65515:UYL66467 VIH65515:VIH66467 VSD65515:VSD66467 WBZ65515:WBZ66467 WLV65515:WLV66467 WVR65515:WVR66467 J131051:J132003 JF131051:JF132003 TB131051:TB132003 ACX131051:ACX132003 AMT131051:AMT132003 AWP131051:AWP132003 BGL131051:BGL132003 BQH131051:BQH132003 CAD131051:CAD132003 CJZ131051:CJZ132003 CTV131051:CTV132003 DDR131051:DDR132003 DNN131051:DNN132003 DXJ131051:DXJ132003 EHF131051:EHF132003 ERB131051:ERB132003 FAX131051:FAX132003 FKT131051:FKT132003 FUP131051:FUP132003 GEL131051:GEL132003 GOH131051:GOH132003 GYD131051:GYD132003 HHZ131051:HHZ132003 HRV131051:HRV132003 IBR131051:IBR132003 ILN131051:ILN132003 IVJ131051:IVJ132003 JFF131051:JFF132003 JPB131051:JPB132003 JYX131051:JYX132003 KIT131051:KIT132003 KSP131051:KSP132003 LCL131051:LCL132003 LMH131051:LMH132003 LWD131051:LWD132003 MFZ131051:MFZ132003 MPV131051:MPV132003 MZR131051:MZR132003 NJN131051:NJN132003 NTJ131051:NTJ132003 ODF131051:ODF132003 ONB131051:ONB132003 OWX131051:OWX132003 PGT131051:PGT132003 PQP131051:PQP132003 QAL131051:QAL132003 QKH131051:QKH132003 QUD131051:QUD132003 RDZ131051:RDZ132003 RNV131051:RNV132003 RXR131051:RXR132003 SHN131051:SHN132003 SRJ131051:SRJ132003 TBF131051:TBF132003 TLB131051:TLB132003 TUX131051:TUX132003 UET131051:UET132003 UOP131051:UOP132003 UYL131051:UYL132003 VIH131051:VIH132003 VSD131051:VSD132003 WBZ131051:WBZ132003 WLV131051:WLV132003 WVR131051:WVR132003 J196587:J197539 JF196587:JF197539 TB196587:TB197539 ACX196587:ACX197539 AMT196587:AMT197539 AWP196587:AWP197539 BGL196587:BGL197539 BQH196587:BQH197539 CAD196587:CAD197539 CJZ196587:CJZ197539 CTV196587:CTV197539 DDR196587:DDR197539 DNN196587:DNN197539 DXJ196587:DXJ197539 EHF196587:EHF197539 ERB196587:ERB197539 FAX196587:FAX197539 FKT196587:FKT197539 FUP196587:FUP197539 GEL196587:GEL197539 GOH196587:GOH197539 GYD196587:GYD197539 HHZ196587:HHZ197539 HRV196587:HRV197539 IBR196587:IBR197539 ILN196587:ILN197539 IVJ196587:IVJ197539 JFF196587:JFF197539 JPB196587:JPB197539 JYX196587:JYX197539 KIT196587:KIT197539 KSP196587:KSP197539 LCL196587:LCL197539 LMH196587:LMH197539 LWD196587:LWD197539 MFZ196587:MFZ197539 MPV196587:MPV197539 MZR196587:MZR197539 NJN196587:NJN197539 NTJ196587:NTJ197539 ODF196587:ODF197539 ONB196587:ONB197539 OWX196587:OWX197539 PGT196587:PGT197539 PQP196587:PQP197539 QAL196587:QAL197539 QKH196587:QKH197539 QUD196587:QUD197539 RDZ196587:RDZ197539 RNV196587:RNV197539 RXR196587:RXR197539 SHN196587:SHN197539 SRJ196587:SRJ197539 TBF196587:TBF197539 TLB196587:TLB197539 TUX196587:TUX197539 UET196587:UET197539 UOP196587:UOP197539 UYL196587:UYL197539 VIH196587:VIH197539 VSD196587:VSD197539 WBZ196587:WBZ197539 WLV196587:WLV197539 WVR196587:WVR197539 J262123:J263075 JF262123:JF263075 TB262123:TB263075 ACX262123:ACX263075 AMT262123:AMT263075 AWP262123:AWP263075 BGL262123:BGL263075 BQH262123:BQH263075 CAD262123:CAD263075 CJZ262123:CJZ263075 CTV262123:CTV263075 DDR262123:DDR263075 DNN262123:DNN263075 DXJ262123:DXJ263075 EHF262123:EHF263075 ERB262123:ERB263075 FAX262123:FAX263075 FKT262123:FKT263075 FUP262123:FUP263075 GEL262123:GEL263075 GOH262123:GOH263075 GYD262123:GYD263075 HHZ262123:HHZ263075 HRV262123:HRV263075 IBR262123:IBR263075 ILN262123:ILN263075 IVJ262123:IVJ263075 JFF262123:JFF263075 JPB262123:JPB263075 JYX262123:JYX263075 KIT262123:KIT263075 KSP262123:KSP263075 LCL262123:LCL263075 LMH262123:LMH263075 LWD262123:LWD263075 MFZ262123:MFZ263075 MPV262123:MPV263075 MZR262123:MZR263075 NJN262123:NJN263075 NTJ262123:NTJ263075 ODF262123:ODF263075 ONB262123:ONB263075 OWX262123:OWX263075 PGT262123:PGT263075 PQP262123:PQP263075 QAL262123:QAL263075 QKH262123:QKH263075 QUD262123:QUD263075 RDZ262123:RDZ263075 RNV262123:RNV263075 RXR262123:RXR263075 SHN262123:SHN263075 SRJ262123:SRJ263075 TBF262123:TBF263075 TLB262123:TLB263075 TUX262123:TUX263075 UET262123:UET263075 UOP262123:UOP263075 UYL262123:UYL263075 VIH262123:VIH263075 VSD262123:VSD263075 WBZ262123:WBZ263075 WLV262123:WLV263075 WVR262123:WVR263075 J327659:J328611 JF327659:JF328611 TB327659:TB328611 ACX327659:ACX328611 AMT327659:AMT328611 AWP327659:AWP328611 BGL327659:BGL328611 BQH327659:BQH328611 CAD327659:CAD328611 CJZ327659:CJZ328611 CTV327659:CTV328611 DDR327659:DDR328611 DNN327659:DNN328611 DXJ327659:DXJ328611 EHF327659:EHF328611 ERB327659:ERB328611 FAX327659:FAX328611 FKT327659:FKT328611 FUP327659:FUP328611 GEL327659:GEL328611 GOH327659:GOH328611 GYD327659:GYD328611 HHZ327659:HHZ328611 HRV327659:HRV328611 IBR327659:IBR328611 ILN327659:ILN328611 IVJ327659:IVJ328611 JFF327659:JFF328611 JPB327659:JPB328611 JYX327659:JYX328611 KIT327659:KIT328611 KSP327659:KSP328611 LCL327659:LCL328611 LMH327659:LMH328611 LWD327659:LWD328611 MFZ327659:MFZ328611 MPV327659:MPV328611 MZR327659:MZR328611 NJN327659:NJN328611 NTJ327659:NTJ328611 ODF327659:ODF328611 ONB327659:ONB328611 OWX327659:OWX328611 PGT327659:PGT328611 PQP327659:PQP328611 QAL327659:QAL328611 QKH327659:QKH328611 QUD327659:QUD328611 RDZ327659:RDZ328611 RNV327659:RNV328611 RXR327659:RXR328611 SHN327659:SHN328611 SRJ327659:SRJ328611 TBF327659:TBF328611 TLB327659:TLB328611 TUX327659:TUX328611 UET327659:UET328611 UOP327659:UOP328611 UYL327659:UYL328611 VIH327659:VIH328611 VSD327659:VSD328611 WBZ327659:WBZ328611 WLV327659:WLV328611 WVR327659:WVR328611 J393195:J394147 JF393195:JF394147 TB393195:TB394147 ACX393195:ACX394147 AMT393195:AMT394147 AWP393195:AWP394147 BGL393195:BGL394147 BQH393195:BQH394147 CAD393195:CAD394147 CJZ393195:CJZ394147 CTV393195:CTV394147 DDR393195:DDR394147 DNN393195:DNN394147 DXJ393195:DXJ394147 EHF393195:EHF394147 ERB393195:ERB394147 FAX393195:FAX394147 FKT393195:FKT394147 FUP393195:FUP394147 GEL393195:GEL394147 GOH393195:GOH394147 GYD393195:GYD394147 HHZ393195:HHZ394147 HRV393195:HRV394147 IBR393195:IBR394147 ILN393195:ILN394147 IVJ393195:IVJ394147 JFF393195:JFF394147 JPB393195:JPB394147 JYX393195:JYX394147 KIT393195:KIT394147 KSP393195:KSP394147 LCL393195:LCL394147 LMH393195:LMH394147 LWD393195:LWD394147 MFZ393195:MFZ394147 MPV393195:MPV394147 MZR393195:MZR394147 NJN393195:NJN394147 NTJ393195:NTJ394147 ODF393195:ODF394147 ONB393195:ONB394147 OWX393195:OWX394147 PGT393195:PGT394147 PQP393195:PQP394147 QAL393195:QAL394147 QKH393195:QKH394147 QUD393195:QUD394147 RDZ393195:RDZ394147 RNV393195:RNV394147 RXR393195:RXR394147 SHN393195:SHN394147 SRJ393195:SRJ394147 TBF393195:TBF394147 TLB393195:TLB394147 TUX393195:TUX394147 UET393195:UET394147 UOP393195:UOP394147 UYL393195:UYL394147 VIH393195:VIH394147 VSD393195:VSD394147 WBZ393195:WBZ394147 WLV393195:WLV394147 WVR393195:WVR394147 J458731:J459683 JF458731:JF459683 TB458731:TB459683 ACX458731:ACX459683 AMT458731:AMT459683 AWP458731:AWP459683 BGL458731:BGL459683 BQH458731:BQH459683 CAD458731:CAD459683 CJZ458731:CJZ459683 CTV458731:CTV459683 DDR458731:DDR459683 DNN458731:DNN459683 DXJ458731:DXJ459683 EHF458731:EHF459683 ERB458731:ERB459683 FAX458731:FAX459683 FKT458731:FKT459683 FUP458731:FUP459683 GEL458731:GEL459683 GOH458731:GOH459683 GYD458731:GYD459683 HHZ458731:HHZ459683 HRV458731:HRV459683 IBR458731:IBR459683 ILN458731:ILN459683 IVJ458731:IVJ459683 JFF458731:JFF459683 JPB458731:JPB459683 JYX458731:JYX459683 KIT458731:KIT459683 KSP458731:KSP459683 LCL458731:LCL459683 LMH458731:LMH459683 LWD458731:LWD459683 MFZ458731:MFZ459683 MPV458731:MPV459683 MZR458731:MZR459683 NJN458731:NJN459683 NTJ458731:NTJ459683 ODF458731:ODF459683 ONB458731:ONB459683 OWX458731:OWX459683 PGT458731:PGT459683 PQP458731:PQP459683 QAL458731:QAL459683 QKH458731:QKH459683 QUD458731:QUD459683 RDZ458731:RDZ459683 RNV458731:RNV459683 RXR458731:RXR459683 SHN458731:SHN459683 SRJ458731:SRJ459683 TBF458731:TBF459683 TLB458731:TLB459683 TUX458731:TUX459683 UET458731:UET459683 UOP458731:UOP459683 UYL458731:UYL459683 VIH458731:VIH459683 VSD458731:VSD459683 WBZ458731:WBZ459683 WLV458731:WLV459683 WVR458731:WVR459683 J524267:J525219 JF524267:JF525219 TB524267:TB525219 ACX524267:ACX525219 AMT524267:AMT525219 AWP524267:AWP525219 BGL524267:BGL525219 BQH524267:BQH525219 CAD524267:CAD525219 CJZ524267:CJZ525219 CTV524267:CTV525219 DDR524267:DDR525219 DNN524267:DNN525219 DXJ524267:DXJ525219 EHF524267:EHF525219 ERB524267:ERB525219 FAX524267:FAX525219 FKT524267:FKT525219 FUP524267:FUP525219 GEL524267:GEL525219 GOH524267:GOH525219 GYD524267:GYD525219 HHZ524267:HHZ525219 HRV524267:HRV525219 IBR524267:IBR525219 ILN524267:ILN525219 IVJ524267:IVJ525219 JFF524267:JFF525219 JPB524267:JPB525219 JYX524267:JYX525219 KIT524267:KIT525219 KSP524267:KSP525219 LCL524267:LCL525219 LMH524267:LMH525219 LWD524267:LWD525219 MFZ524267:MFZ525219 MPV524267:MPV525219 MZR524267:MZR525219 NJN524267:NJN525219 NTJ524267:NTJ525219 ODF524267:ODF525219 ONB524267:ONB525219 OWX524267:OWX525219 PGT524267:PGT525219 PQP524267:PQP525219 QAL524267:QAL525219 QKH524267:QKH525219 QUD524267:QUD525219 RDZ524267:RDZ525219 RNV524267:RNV525219 RXR524267:RXR525219 SHN524267:SHN525219 SRJ524267:SRJ525219 TBF524267:TBF525219 TLB524267:TLB525219 TUX524267:TUX525219 UET524267:UET525219 UOP524267:UOP525219 UYL524267:UYL525219 VIH524267:VIH525219 VSD524267:VSD525219 WBZ524267:WBZ525219 WLV524267:WLV525219 WVR524267:WVR525219 J589803:J590755 JF589803:JF590755 TB589803:TB590755 ACX589803:ACX590755 AMT589803:AMT590755 AWP589803:AWP590755 BGL589803:BGL590755 BQH589803:BQH590755 CAD589803:CAD590755 CJZ589803:CJZ590755 CTV589803:CTV590755 DDR589803:DDR590755 DNN589803:DNN590755 DXJ589803:DXJ590755 EHF589803:EHF590755 ERB589803:ERB590755 FAX589803:FAX590755 FKT589803:FKT590755 FUP589803:FUP590755 GEL589803:GEL590755 GOH589803:GOH590755 GYD589803:GYD590755 HHZ589803:HHZ590755 HRV589803:HRV590755 IBR589803:IBR590755 ILN589803:ILN590755 IVJ589803:IVJ590755 JFF589803:JFF590755 JPB589803:JPB590755 JYX589803:JYX590755 KIT589803:KIT590755 KSP589803:KSP590755 LCL589803:LCL590755 LMH589803:LMH590755 LWD589803:LWD590755 MFZ589803:MFZ590755 MPV589803:MPV590755 MZR589803:MZR590755 NJN589803:NJN590755 NTJ589803:NTJ590755 ODF589803:ODF590755 ONB589803:ONB590755 OWX589803:OWX590755 PGT589803:PGT590755 PQP589803:PQP590755 QAL589803:QAL590755 QKH589803:QKH590755 QUD589803:QUD590755 RDZ589803:RDZ590755 RNV589803:RNV590755 RXR589803:RXR590755 SHN589803:SHN590755 SRJ589803:SRJ590755 TBF589803:TBF590755 TLB589803:TLB590755 TUX589803:TUX590755 UET589803:UET590755 UOP589803:UOP590755 UYL589803:UYL590755 VIH589803:VIH590755 VSD589803:VSD590755 WBZ589803:WBZ590755 WLV589803:WLV590755 WVR589803:WVR590755 J655339:J656291 JF655339:JF656291 TB655339:TB656291 ACX655339:ACX656291 AMT655339:AMT656291 AWP655339:AWP656291 BGL655339:BGL656291 BQH655339:BQH656291 CAD655339:CAD656291 CJZ655339:CJZ656291 CTV655339:CTV656291 DDR655339:DDR656291 DNN655339:DNN656291 DXJ655339:DXJ656291 EHF655339:EHF656291 ERB655339:ERB656291 FAX655339:FAX656291 FKT655339:FKT656291 FUP655339:FUP656291 GEL655339:GEL656291 GOH655339:GOH656291 GYD655339:GYD656291 HHZ655339:HHZ656291 HRV655339:HRV656291 IBR655339:IBR656291 ILN655339:ILN656291 IVJ655339:IVJ656291 JFF655339:JFF656291 JPB655339:JPB656291 JYX655339:JYX656291 KIT655339:KIT656291 KSP655339:KSP656291 LCL655339:LCL656291 LMH655339:LMH656291 LWD655339:LWD656291 MFZ655339:MFZ656291 MPV655339:MPV656291 MZR655339:MZR656291 NJN655339:NJN656291 NTJ655339:NTJ656291 ODF655339:ODF656291 ONB655339:ONB656291 OWX655339:OWX656291 PGT655339:PGT656291 PQP655339:PQP656291 QAL655339:QAL656291 QKH655339:QKH656291 QUD655339:QUD656291 RDZ655339:RDZ656291 RNV655339:RNV656291 RXR655339:RXR656291 SHN655339:SHN656291 SRJ655339:SRJ656291 TBF655339:TBF656291 TLB655339:TLB656291 TUX655339:TUX656291 UET655339:UET656291 UOP655339:UOP656291 UYL655339:UYL656291 VIH655339:VIH656291 VSD655339:VSD656291 WBZ655339:WBZ656291 WLV655339:WLV656291 WVR655339:WVR656291 J720875:J721827 JF720875:JF721827 TB720875:TB721827 ACX720875:ACX721827 AMT720875:AMT721827 AWP720875:AWP721827 BGL720875:BGL721827 BQH720875:BQH721827 CAD720875:CAD721827 CJZ720875:CJZ721827 CTV720875:CTV721827 DDR720875:DDR721827 DNN720875:DNN721827 DXJ720875:DXJ721827 EHF720875:EHF721827 ERB720875:ERB721827 FAX720875:FAX721827 FKT720875:FKT721827 FUP720875:FUP721827 GEL720875:GEL721827 GOH720875:GOH721827 GYD720875:GYD721827 HHZ720875:HHZ721827 HRV720875:HRV721827 IBR720875:IBR721827 ILN720875:ILN721827 IVJ720875:IVJ721827 JFF720875:JFF721827 JPB720875:JPB721827 JYX720875:JYX721827 KIT720875:KIT721827 KSP720875:KSP721827 LCL720875:LCL721827 LMH720875:LMH721827 LWD720875:LWD721827 MFZ720875:MFZ721827 MPV720875:MPV721827 MZR720875:MZR721827 NJN720875:NJN721827 NTJ720875:NTJ721827 ODF720875:ODF721827 ONB720875:ONB721827 OWX720875:OWX721827 PGT720875:PGT721827 PQP720875:PQP721827 QAL720875:QAL721827 QKH720875:QKH721827 QUD720875:QUD721827 RDZ720875:RDZ721827 RNV720875:RNV721827 RXR720875:RXR721827 SHN720875:SHN721827 SRJ720875:SRJ721827 TBF720875:TBF721827 TLB720875:TLB721827 TUX720875:TUX721827 UET720875:UET721827 UOP720875:UOP721827 UYL720875:UYL721827 VIH720875:VIH721827 VSD720875:VSD721827 WBZ720875:WBZ721827 WLV720875:WLV721827 WVR720875:WVR721827 J786411:J787363 JF786411:JF787363 TB786411:TB787363 ACX786411:ACX787363 AMT786411:AMT787363 AWP786411:AWP787363 BGL786411:BGL787363 BQH786411:BQH787363 CAD786411:CAD787363 CJZ786411:CJZ787363 CTV786411:CTV787363 DDR786411:DDR787363 DNN786411:DNN787363 DXJ786411:DXJ787363 EHF786411:EHF787363 ERB786411:ERB787363 FAX786411:FAX787363 FKT786411:FKT787363 FUP786411:FUP787363 GEL786411:GEL787363 GOH786411:GOH787363 GYD786411:GYD787363 HHZ786411:HHZ787363 HRV786411:HRV787363 IBR786411:IBR787363 ILN786411:ILN787363 IVJ786411:IVJ787363 JFF786411:JFF787363 JPB786411:JPB787363 JYX786411:JYX787363 KIT786411:KIT787363 KSP786411:KSP787363 LCL786411:LCL787363 LMH786411:LMH787363 LWD786411:LWD787363 MFZ786411:MFZ787363 MPV786411:MPV787363 MZR786411:MZR787363 NJN786411:NJN787363 NTJ786411:NTJ787363 ODF786411:ODF787363 ONB786411:ONB787363 OWX786411:OWX787363 PGT786411:PGT787363 PQP786411:PQP787363 QAL786411:QAL787363 QKH786411:QKH787363 QUD786411:QUD787363 RDZ786411:RDZ787363 RNV786411:RNV787363 RXR786411:RXR787363 SHN786411:SHN787363 SRJ786411:SRJ787363 TBF786411:TBF787363 TLB786411:TLB787363 TUX786411:TUX787363 UET786411:UET787363 UOP786411:UOP787363 UYL786411:UYL787363 VIH786411:VIH787363 VSD786411:VSD787363 WBZ786411:WBZ787363 WLV786411:WLV787363 WVR786411:WVR787363 J851947:J852899 JF851947:JF852899 TB851947:TB852899 ACX851947:ACX852899 AMT851947:AMT852899 AWP851947:AWP852899 BGL851947:BGL852899 BQH851947:BQH852899 CAD851947:CAD852899 CJZ851947:CJZ852899 CTV851947:CTV852899 DDR851947:DDR852899 DNN851947:DNN852899 DXJ851947:DXJ852899 EHF851947:EHF852899 ERB851947:ERB852899 FAX851947:FAX852899 FKT851947:FKT852899 FUP851947:FUP852899 GEL851947:GEL852899 GOH851947:GOH852899 GYD851947:GYD852899 HHZ851947:HHZ852899 HRV851947:HRV852899 IBR851947:IBR852899 ILN851947:ILN852899 IVJ851947:IVJ852899 JFF851947:JFF852899 JPB851947:JPB852899 JYX851947:JYX852899 KIT851947:KIT852899 KSP851947:KSP852899 LCL851947:LCL852899 LMH851947:LMH852899 LWD851947:LWD852899 MFZ851947:MFZ852899 MPV851947:MPV852899 MZR851947:MZR852899 NJN851947:NJN852899 NTJ851947:NTJ852899 ODF851947:ODF852899 ONB851947:ONB852899 OWX851947:OWX852899 PGT851947:PGT852899 PQP851947:PQP852899 QAL851947:QAL852899 QKH851947:QKH852899 QUD851947:QUD852899 RDZ851947:RDZ852899 RNV851947:RNV852899 RXR851947:RXR852899 SHN851947:SHN852899 SRJ851947:SRJ852899 TBF851947:TBF852899 TLB851947:TLB852899 TUX851947:TUX852899 UET851947:UET852899 UOP851947:UOP852899 UYL851947:UYL852899 VIH851947:VIH852899 VSD851947:VSD852899 WBZ851947:WBZ852899 WLV851947:WLV852899 WVR851947:WVR852899 J917483:J918435 JF917483:JF918435 TB917483:TB918435 ACX917483:ACX918435 AMT917483:AMT918435 AWP917483:AWP918435 BGL917483:BGL918435 BQH917483:BQH918435 CAD917483:CAD918435 CJZ917483:CJZ918435 CTV917483:CTV918435 DDR917483:DDR918435 DNN917483:DNN918435 DXJ917483:DXJ918435 EHF917483:EHF918435 ERB917483:ERB918435 FAX917483:FAX918435 FKT917483:FKT918435 FUP917483:FUP918435 GEL917483:GEL918435 GOH917483:GOH918435 GYD917483:GYD918435 HHZ917483:HHZ918435 HRV917483:HRV918435 IBR917483:IBR918435 ILN917483:ILN918435 IVJ917483:IVJ918435 JFF917483:JFF918435 JPB917483:JPB918435 JYX917483:JYX918435 KIT917483:KIT918435 KSP917483:KSP918435 LCL917483:LCL918435 LMH917483:LMH918435 LWD917483:LWD918435 MFZ917483:MFZ918435 MPV917483:MPV918435 MZR917483:MZR918435 NJN917483:NJN918435 NTJ917483:NTJ918435 ODF917483:ODF918435 ONB917483:ONB918435 OWX917483:OWX918435 PGT917483:PGT918435 PQP917483:PQP918435 QAL917483:QAL918435 QKH917483:QKH918435 QUD917483:QUD918435 RDZ917483:RDZ918435 RNV917483:RNV918435 RXR917483:RXR918435 SHN917483:SHN918435 SRJ917483:SRJ918435 TBF917483:TBF918435 TLB917483:TLB918435 TUX917483:TUX918435 UET917483:UET918435 UOP917483:UOP918435 UYL917483:UYL918435 VIH917483:VIH918435 VSD917483:VSD918435 WBZ917483:WBZ918435 WLV917483:WLV918435 WVR917483:WVR918435 J983019:J983971 JF983019:JF983971 TB983019:TB983971 ACX983019:ACX983971 AMT983019:AMT983971 AWP983019:AWP983971 BGL983019:BGL983971 BQH983019:BQH983971 CAD983019:CAD983971 CJZ983019:CJZ983971 CTV983019:CTV983971 DDR983019:DDR983971 DNN983019:DNN983971 DXJ983019:DXJ983971 EHF983019:EHF983971 ERB983019:ERB983971 FAX983019:FAX983971 FKT983019:FKT983971 FUP983019:FUP983971 GEL983019:GEL983971 GOH983019:GOH983971 GYD983019:GYD983971 HHZ983019:HHZ983971 HRV983019:HRV983971 IBR983019:IBR983971 ILN983019:ILN983971 IVJ983019:IVJ983971 JFF983019:JFF983971 JPB983019:JPB983971 JYX983019:JYX983971 KIT983019:KIT983971 KSP983019:KSP983971 LCL983019:LCL983971 LMH983019:LMH983971 LWD983019:LWD983971 MFZ983019:MFZ983971 MPV983019:MPV983971 MZR983019:MZR983971 NJN983019:NJN983971 NTJ983019:NTJ983971 ODF983019:ODF983971 ONB983019:ONB983971 OWX983019:OWX983971 PGT983019:PGT983971 PQP983019:PQP983971 QAL983019:QAL983971 QKH983019:QKH983971 QUD983019:QUD983971 RDZ983019:RDZ983971 RNV983019:RNV983971 RXR983019:RXR983971 SHN983019:SHN983971 SRJ983019:SRJ983971 TBF983019:TBF983971 TLB983019:TLB983971 TUX983019:TUX983971 UET983019:UET983971 UOP983019:UOP983971 UYL983019:UYL983971 VIH983019:VIH983971 VSD983019:VSD983971 WBZ983019:WBZ983971 WLV983019:WLV983971 WVR983019:WVR983971 WVR13:WVR931 WLV13:WLV931 WBZ13:WBZ931 VSD13:VSD931 VIH13:VIH931 UYL13:UYL931 UOP13:UOP931 UET13:UET931 TUX13:TUX931 TLB13:TLB931 TBF13:TBF931 SRJ13:SRJ931 SHN13:SHN931 RXR13:RXR931 RNV13:RNV931 RDZ13:RDZ931 QUD13:QUD931 QKH13:QKH931 QAL13:QAL931 PQP13:PQP931 PGT13:PGT931 OWX13:OWX931 ONB13:ONB931 ODF13:ODF931 NTJ13:NTJ931 NJN13:NJN931 MZR13:MZR931 MPV13:MPV931 MFZ13:MFZ931 LWD13:LWD931 LMH13:LMH931 LCL13:LCL931 KSP13:KSP931 KIT13:KIT931 JYX13:JYX931 JPB13:JPB931 JFF13:JFF931 IVJ13:IVJ931 ILN13:ILN931 IBR13:IBR931 HRV13:HRV931 HHZ13:HHZ931 GYD13:GYD931 GOH13:GOH931 GEL13:GEL931 FUP13:FUP931 FKT13:FKT931 FAX13:FAX931 ERB13:ERB931 EHF13:EHF931 DXJ13:DXJ931 DNN13:DNN931 DDR13:DDR931 CTV13:CTV931 CJZ13:CJZ931 CAD13:CAD931 BQH13:BQH931 BGL13:BGL931 AWP13:AWP931 AMT13:AMT931 ACX13:ACX931 TB13:TB931 JF13:JF931 J13:J931">
      <formula1>COMPONENTE</formula1>
    </dataValidation>
    <dataValidation type="list" allowBlank="1" showInputMessage="1" showErrorMessage="1" error="INGRESE SOLO VALORES DE LA LISTA" sqref="N65515:N66467 JJ65515:JJ66467 TF65515:TF66467 ADB65515:ADB66467 AMX65515:AMX66467 AWT65515:AWT66467 BGP65515:BGP66467 BQL65515:BQL66467 CAH65515:CAH66467 CKD65515:CKD66467 CTZ65515:CTZ66467 DDV65515:DDV66467 DNR65515:DNR66467 DXN65515:DXN66467 EHJ65515:EHJ66467 ERF65515:ERF66467 FBB65515:FBB66467 FKX65515:FKX66467 FUT65515:FUT66467 GEP65515:GEP66467 GOL65515:GOL66467 GYH65515:GYH66467 HID65515:HID66467 HRZ65515:HRZ66467 IBV65515:IBV66467 ILR65515:ILR66467 IVN65515:IVN66467 JFJ65515:JFJ66467 JPF65515:JPF66467 JZB65515:JZB66467 KIX65515:KIX66467 KST65515:KST66467 LCP65515:LCP66467 LML65515:LML66467 LWH65515:LWH66467 MGD65515:MGD66467 MPZ65515:MPZ66467 MZV65515:MZV66467 NJR65515:NJR66467 NTN65515:NTN66467 ODJ65515:ODJ66467 ONF65515:ONF66467 OXB65515:OXB66467 PGX65515:PGX66467 PQT65515:PQT66467 QAP65515:QAP66467 QKL65515:QKL66467 QUH65515:QUH66467 RED65515:RED66467 RNZ65515:RNZ66467 RXV65515:RXV66467 SHR65515:SHR66467 SRN65515:SRN66467 TBJ65515:TBJ66467 TLF65515:TLF66467 TVB65515:TVB66467 UEX65515:UEX66467 UOT65515:UOT66467 UYP65515:UYP66467 VIL65515:VIL66467 VSH65515:VSH66467 WCD65515:WCD66467 WLZ65515:WLZ66467 WVV65515:WVV66467 N131051:N132003 JJ131051:JJ132003 TF131051:TF132003 ADB131051:ADB132003 AMX131051:AMX132003 AWT131051:AWT132003 BGP131051:BGP132003 BQL131051:BQL132003 CAH131051:CAH132003 CKD131051:CKD132003 CTZ131051:CTZ132003 DDV131051:DDV132003 DNR131051:DNR132003 DXN131051:DXN132003 EHJ131051:EHJ132003 ERF131051:ERF132003 FBB131051:FBB132003 FKX131051:FKX132003 FUT131051:FUT132003 GEP131051:GEP132003 GOL131051:GOL132003 GYH131051:GYH132003 HID131051:HID132003 HRZ131051:HRZ132003 IBV131051:IBV132003 ILR131051:ILR132003 IVN131051:IVN132003 JFJ131051:JFJ132003 JPF131051:JPF132003 JZB131051:JZB132003 KIX131051:KIX132003 KST131051:KST132003 LCP131051:LCP132003 LML131051:LML132003 LWH131051:LWH132003 MGD131051:MGD132003 MPZ131051:MPZ132003 MZV131051:MZV132003 NJR131051:NJR132003 NTN131051:NTN132003 ODJ131051:ODJ132003 ONF131051:ONF132003 OXB131051:OXB132003 PGX131051:PGX132003 PQT131051:PQT132003 QAP131051:QAP132003 QKL131051:QKL132003 QUH131051:QUH132003 RED131051:RED132003 RNZ131051:RNZ132003 RXV131051:RXV132003 SHR131051:SHR132003 SRN131051:SRN132003 TBJ131051:TBJ132003 TLF131051:TLF132003 TVB131051:TVB132003 UEX131051:UEX132003 UOT131051:UOT132003 UYP131051:UYP132003 VIL131051:VIL132003 VSH131051:VSH132003 WCD131051:WCD132003 WLZ131051:WLZ132003 WVV131051:WVV132003 N196587:N197539 JJ196587:JJ197539 TF196587:TF197539 ADB196587:ADB197539 AMX196587:AMX197539 AWT196587:AWT197539 BGP196587:BGP197539 BQL196587:BQL197539 CAH196587:CAH197539 CKD196587:CKD197539 CTZ196587:CTZ197539 DDV196587:DDV197539 DNR196587:DNR197539 DXN196587:DXN197539 EHJ196587:EHJ197539 ERF196587:ERF197539 FBB196587:FBB197539 FKX196587:FKX197539 FUT196587:FUT197539 GEP196587:GEP197539 GOL196587:GOL197539 GYH196587:GYH197539 HID196587:HID197539 HRZ196587:HRZ197539 IBV196587:IBV197539 ILR196587:ILR197539 IVN196587:IVN197539 JFJ196587:JFJ197539 JPF196587:JPF197539 JZB196587:JZB197539 KIX196587:KIX197539 KST196587:KST197539 LCP196587:LCP197539 LML196587:LML197539 LWH196587:LWH197539 MGD196587:MGD197539 MPZ196587:MPZ197539 MZV196587:MZV197539 NJR196587:NJR197539 NTN196587:NTN197539 ODJ196587:ODJ197539 ONF196587:ONF197539 OXB196587:OXB197539 PGX196587:PGX197539 PQT196587:PQT197539 QAP196587:QAP197539 QKL196587:QKL197539 QUH196587:QUH197539 RED196587:RED197539 RNZ196587:RNZ197539 RXV196587:RXV197539 SHR196587:SHR197539 SRN196587:SRN197539 TBJ196587:TBJ197539 TLF196587:TLF197539 TVB196587:TVB197539 UEX196587:UEX197539 UOT196587:UOT197539 UYP196587:UYP197539 VIL196587:VIL197539 VSH196587:VSH197539 WCD196587:WCD197539 WLZ196587:WLZ197539 WVV196587:WVV197539 N262123:N263075 JJ262123:JJ263075 TF262123:TF263075 ADB262123:ADB263075 AMX262123:AMX263075 AWT262123:AWT263075 BGP262123:BGP263075 BQL262123:BQL263075 CAH262123:CAH263075 CKD262123:CKD263075 CTZ262123:CTZ263075 DDV262123:DDV263075 DNR262123:DNR263075 DXN262123:DXN263075 EHJ262123:EHJ263075 ERF262123:ERF263075 FBB262123:FBB263075 FKX262123:FKX263075 FUT262123:FUT263075 GEP262123:GEP263075 GOL262123:GOL263075 GYH262123:GYH263075 HID262123:HID263075 HRZ262123:HRZ263075 IBV262123:IBV263075 ILR262123:ILR263075 IVN262123:IVN263075 JFJ262123:JFJ263075 JPF262123:JPF263075 JZB262123:JZB263075 KIX262123:KIX263075 KST262123:KST263075 LCP262123:LCP263075 LML262123:LML263075 LWH262123:LWH263075 MGD262123:MGD263075 MPZ262123:MPZ263075 MZV262123:MZV263075 NJR262123:NJR263075 NTN262123:NTN263075 ODJ262123:ODJ263075 ONF262123:ONF263075 OXB262123:OXB263075 PGX262123:PGX263075 PQT262123:PQT263075 QAP262123:QAP263075 QKL262123:QKL263075 QUH262123:QUH263075 RED262123:RED263075 RNZ262123:RNZ263075 RXV262123:RXV263075 SHR262123:SHR263075 SRN262123:SRN263075 TBJ262123:TBJ263075 TLF262123:TLF263075 TVB262123:TVB263075 UEX262123:UEX263075 UOT262123:UOT263075 UYP262123:UYP263075 VIL262123:VIL263075 VSH262123:VSH263075 WCD262123:WCD263075 WLZ262123:WLZ263075 WVV262123:WVV263075 N327659:N328611 JJ327659:JJ328611 TF327659:TF328611 ADB327659:ADB328611 AMX327659:AMX328611 AWT327659:AWT328611 BGP327659:BGP328611 BQL327659:BQL328611 CAH327659:CAH328611 CKD327659:CKD328611 CTZ327659:CTZ328611 DDV327659:DDV328611 DNR327659:DNR328611 DXN327659:DXN328611 EHJ327659:EHJ328611 ERF327659:ERF328611 FBB327659:FBB328611 FKX327659:FKX328611 FUT327659:FUT328611 GEP327659:GEP328611 GOL327659:GOL328611 GYH327659:GYH328611 HID327659:HID328611 HRZ327659:HRZ328611 IBV327659:IBV328611 ILR327659:ILR328611 IVN327659:IVN328611 JFJ327659:JFJ328611 JPF327659:JPF328611 JZB327659:JZB328611 KIX327659:KIX328611 KST327659:KST328611 LCP327659:LCP328611 LML327659:LML328611 LWH327659:LWH328611 MGD327659:MGD328611 MPZ327659:MPZ328611 MZV327659:MZV328611 NJR327659:NJR328611 NTN327659:NTN328611 ODJ327659:ODJ328611 ONF327659:ONF328611 OXB327659:OXB328611 PGX327659:PGX328611 PQT327659:PQT328611 QAP327659:QAP328611 QKL327659:QKL328611 QUH327659:QUH328611 RED327659:RED328611 RNZ327659:RNZ328611 RXV327659:RXV328611 SHR327659:SHR328611 SRN327659:SRN328611 TBJ327659:TBJ328611 TLF327659:TLF328611 TVB327659:TVB328611 UEX327659:UEX328611 UOT327659:UOT328611 UYP327659:UYP328611 VIL327659:VIL328611 VSH327659:VSH328611 WCD327659:WCD328611 WLZ327659:WLZ328611 WVV327659:WVV328611 N393195:N394147 JJ393195:JJ394147 TF393195:TF394147 ADB393195:ADB394147 AMX393195:AMX394147 AWT393195:AWT394147 BGP393195:BGP394147 BQL393195:BQL394147 CAH393195:CAH394147 CKD393195:CKD394147 CTZ393195:CTZ394147 DDV393195:DDV394147 DNR393195:DNR394147 DXN393195:DXN394147 EHJ393195:EHJ394147 ERF393195:ERF394147 FBB393195:FBB394147 FKX393195:FKX394147 FUT393195:FUT394147 GEP393195:GEP394147 GOL393195:GOL394147 GYH393195:GYH394147 HID393195:HID394147 HRZ393195:HRZ394147 IBV393195:IBV394147 ILR393195:ILR394147 IVN393195:IVN394147 JFJ393195:JFJ394147 JPF393195:JPF394147 JZB393195:JZB394147 KIX393195:KIX394147 KST393195:KST394147 LCP393195:LCP394147 LML393195:LML394147 LWH393195:LWH394147 MGD393195:MGD394147 MPZ393195:MPZ394147 MZV393195:MZV394147 NJR393195:NJR394147 NTN393195:NTN394147 ODJ393195:ODJ394147 ONF393195:ONF394147 OXB393195:OXB394147 PGX393195:PGX394147 PQT393195:PQT394147 QAP393195:QAP394147 QKL393195:QKL394147 QUH393195:QUH394147 RED393195:RED394147 RNZ393195:RNZ394147 RXV393195:RXV394147 SHR393195:SHR394147 SRN393195:SRN394147 TBJ393195:TBJ394147 TLF393195:TLF394147 TVB393195:TVB394147 UEX393195:UEX394147 UOT393195:UOT394147 UYP393195:UYP394147 VIL393195:VIL394147 VSH393195:VSH394147 WCD393195:WCD394147 WLZ393195:WLZ394147 WVV393195:WVV394147 N458731:N459683 JJ458731:JJ459683 TF458731:TF459683 ADB458731:ADB459683 AMX458731:AMX459683 AWT458731:AWT459683 BGP458731:BGP459683 BQL458731:BQL459683 CAH458731:CAH459683 CKD458731:CKD459683 CTZ458731:CTZ459683 DDV458731:DDV459683 DNR458731:DNR459683 DXN458731:DXN459683 EHJ458731:EHJ459683 ERF458731:ERF459683 FBB458731:FBB459683 FKX458731:FKX459683 FUT458731:FUT459683 GEP458731:GEP459683 GOL458731:GOL459683 GYH458731:GYH459683 HID458731:HID459683 HRZ458731:HRZ459683 IBV458731:IBV459683 ILR458731:ILR459683 IVN458731:IVN459683 JFJ458731:JFJ459683 JPF458731:JPF459683 JZB458731:JZB459683 KIX458731:KIX459683 KST458731:KST459683 LCP458731:LCP459683 LML458731:LML459683 LWH458731:LWH459683 MGD458731:MGD459683 MPZ458731:MPZ459683 MZV458731:MZV459683 NJR458731:NJR459683 NTN458731:NTN459683 ODJ458731:ODJ459683 ONF458731:ONF459683 OXB458731:OXB459683 PGX458731:PGX459683 PQT458731:PQT459683 QAP458731:QAP459683 QKL458731:QKL459683 QUH458731:QUH459683 RED458731:RED459683 RNZ458731:RNZ459683 RXV458731:RXV459683 SHR458731:SHR459683 SRN458731:SRN459683 TBJ458731:TBJ459683 TLF458731:TLF459683 TVB458731:TVB459683 UEX458731:UEX459683 UOT458731:UOT459683 UYP458731:UYP459683 VIL458731:VIL459683 VSH458731:VSH459683 WCD458731:WCD459683 WLZ458731:WLZ459683 WVV458731:WVV459683 N524267:N525219 JJ524267:JJ525219 TF524267:TF525219 ADB524267:ADB525219 AMX524267:AMX525219 AWT524267:AWT525219 BGP524267:BGP525219 BQL524267:BQL525219 CAH524267:CAH525219 CKD524267:CKD525219 CTZ524267:CTZ525219 DDV524267:DDV525219 DNR524267:DNR525219 DXN524267:DXN525219 EHJ524267:EHJ525219 ERF524267:ERF525219 FBB524267:FBB525219 FKX524267:FKX525219 FUT524267:FUT525219 GEP524267:GEP525219 GOL524267:GOL525219 GYH524267:GYH525219 HID524267:HID525219 HRZ524267:HRZ525219 IBV524267:IBV525219 ILR524267:ILR525219 IVN524267:IVN525219 JFJ524267:JFJ525219 JPF524267:JPF525219 JZB524267:JZB525219 KIX524267:KIX525219 KST524267:KST525219 LCP524267:LCP525219 LML524267:LML525219 LWH524267:LWH525219 MGD524267:MGD525219 MPZ524267:MPZ525219 MZV524267:MZV525219 NJR524267:NJR525219 NTN524267:NTN525219 ODJ524267:ODJ525219 ONF524267:ONF525219 OXB524267:OXB525219 PGX524267:PGX525219 PQT524267:PQT525219 QAP524267:QAP525219 QKL524267:QKL525219 QUH524267:QUH525219 RED524267:RED525219 RNZ524267:RNZ525219 RXV524267:RXV525219 SHR524267:SHR525219 SRN524267:SRN525219 TBJ524267:TBJ525219 TLF524267:TLF525219 TVB524267:TVB525219 UEX524267:UEX525219 UOT524267:UOT525219 UYP524267:UYP525219 VIL524267:VIL525219 VSH524267:VSH525219 WCD524267:WCD525219 WLZ524267:WLZ525219 WVV524267:WVV525219 N589803:N590755 JJ589803:JJ590755 TF589803:TF590755 ADB589803:ADB590755 AMX589803:AMX590755 AWT589803:AWT590755 BGP589803:BGP590755 BQL589803:BQL590755 CAH589803:CAH590755 CKD589803:CKD590755 CTZ589803:CTZ590755 DDV589803:DDV590755 DNR589803:DNR590755 DXN589803:DXN590755 EHJ589803:EHJ590755 ERF589803:ERF590755 FBB589803:FBB590755 FKX589803:FKX590755 FUT589803:FUT590755 GEP589803:GEP590755 GOL589803:GOL590755 GYH589803:GYH590755 HID589803:HID590755 HRZ589803:HRZ590755 IBV589803:IBV590755 ILR589803:ILR590755 IVN589803:IVN590755 JFJ589803:JFJ590755 JPF589803:JPF590755 JZB589803:JZB590755 KIX589803:KIX590755 KST589803:KST590755 LCP589803:LCP590755 LML589803:LML590755 LWH589803:LWH590755 MGD589803:MGD590755 MPZ589803:MPZ590755 MZV589803:MZV590755 NJR589803:NJR590755 NTN589803:NTN590755 ODJ589803:ODJ590755 ONF589803:ONF590755 OXB589803:OXB590755 PGX589803:PGX590755 PQT589803:PQT590755 QAP589803:QAP590755 QKL589803:QKL590755 QUH589803:QUH590755 RED589803:RED590755 RNZ589803:RNZ590755 RXV589803:RXV590755 SHR589803:SHR590755 SRN589803:SRN590755 TBJ589803:TBJ590755 TLF589803:TLF590755 TVB589803:TVB590755 UEX589803:UEX590755 UOT589803:UOT590755 UYP589803:UYP590755 VIL589803:VIL590755 VSH589803:VSH590755 WCD589803:WCD590755 WLZ589803:WLZ590755 WVV589803:WVV590755 N655339:N656291 JJ655339:JJ656291 TF655339:TF656291 ADB655339:ADB656291 AMX655339:AMX656291 AWT655339:AWT656291 BGP655339:BGP656291 BQL655339:BQL656291 CAH655339:CAH656291 CKD655339:CKD656291 CTZ655339:CTZ656291 DDV655339:DDV656291 DNR655339:DNR656291 DXN655339:DXN656291 EHJ655339:EHJ656291 ERF655339:ERF656291 FBB655339:FBB656291 FKX655339:FKX656291 FUT655339:FUT656291 GEP655339:GEP656291 GOL655339:GOL656291 GYH655339:GYH656291 HID655339:HID656291 HRZ655339:HRZ656291 IBV655339:IBV656291 ILR655339:ILR656291 IVN655339:IVN656291 JFJ655339:JFJ656291 JPF655339:JPF656291 JZB655339:JZB656291 KIX655339:KIX656291 KST655339:KST656291 LCP655339:LCP656291 LML655339:LML656291 LWH655339:LWH656291 MGD655339:MGD656291 MPZ655339:MPZ656291 MZV655339:MZV656291 NJR655339:NJR656291 NTN655339:NTN656291 ODJ655339:ODJ656291 ONF655339:ONF656291 OXB655339:OXB656291 PGX655339:PGX656291 PQT655339:PQT656291 QAP655339:QAP656291 QKL655339:QKL656291 QUH655339:QUH656291 RED655339:RED656291 RNZ655339:RNZ656291 RXV655339:RXV656291 SHR655339:SHR656291 SRN655339:SRN656291 TBJ655339:TBJ656291 TLF655339:TLF656291 TVB655339:TVB656291 UEX655339:UEX656291 UOT655339:UOT656291 UYP655339:UYP656291 VIL655339:VIL656291 VSH655339:VSH656291 WCD655339:WCD656291 WLZ655339:WLZ656291 WVV655339:WVV656291 N720875:N721827 JJ720875:JJ721827 TF720875:TF721827 ADB720875:ADB721827 AMX720875:AMX721827 AWT720875:AWT721827 BGP720875:BGP721827 BQL720875:BQL721827 CAH720875:CAH721827 CKD720875:CKD721827 CTZ720875:CTZ721827 DDV720875:DDV721827 DNR720875:DNR721827 DXN720875:DXN721827 EHJ720875:EHJ721827 ERF720875:ERF721827 FBB720875:FBB721827 FKX720875:FKX721827 FUT720875:FUT721827 GEP720875:GEP721827 GOL720875:GOL721827 GYH720875:GYH721827 HID720875:HID721827 HRZ720875:HRZ721827 IBV720875:IBV721827 ILR720875:ILR721827 IVN720875:IVN721827 JFJ720875:JFJ721827 JPF720875:JPF721827 JZB720875:JZB721827 KIX720875:KIX721827 KST720875:KST721827 LCP720875:LCP721827 LML720875:LML721827 LWH720875:LWH721827 MGD720875:MGD721827 MPZ720875:MPZ721827 MZV720875:MZV721827 NJR720875:NJR721827 NTN720875:NTN721827 ODJ720875:ODJ721827 ONF720875:ONF721827 OXB720875:OXB721827 PGX720875:PGX721827 PQT720875:PQT721827 QAP720875:QAP721827 QKL720875:QKL721827 QUH720875:QUH721827 RED720875:RED721827 RNZ720875:RNZ721827 RXV720875:RXV721827 SHR720875:SHR721827 SRN720875:SRN721827 TBJ720875:TBJ721827 TLF720875:TLF721827 TVB720875:TVB721827 UEX720875:UEX721827 UOT720875:UOT721827 UYP720875:UYP721827 VIL720875:VIL721827 VSH720875:VSH721827 WCD720875:WCD721827 WLZ720875:WLZ721827 WVV720875:WVV721827 N786411:N787363 JJ786411:JJ787363 TF786411:TF787363 ADB786411:ADB787363 AMX786411:AMX787363 AWT786411:AWT787363 BGP786411:BGP787363 BQL786411:BQL787363 CAH786411:CAH787363 CKD786411:CKD787363 CTZ786411:CTZ787363 DDV786411:DDV787363 DNR786411:DNR787363 DXN786411:DXN787363 EHJ786411:EHJ787363 ERF786411:ERF787363 FBB786411:FBB787363 FKX786411:FKX787363 FUT786411:FUT787363 GEP786411:GEP787363 GOL786411:GOL787363 GYH786411:GYH787363 HID786411:HID787363 HRZ786411:HRZ787363 IBV786411:IBV787363 ILR786411:ILR787363 IVN786411:IVN787363 JFJ786411:JFJ787363 JPF786411:JPF787363 JZB786411:JZB787363 KIX786411:KIX787363 KST786411:KST787363 LCP786411:LCP787363 LML786411:LML787363 LWH786411:LWH787363 MGD786411:MGD787363 MPZ786411:MPZ787363 MZV786411:MZV787363 NJR786411:NJR787363 NTN786411:NTN787363 ODJ786411:ODJ787363 ONF786411:ONF787363 OXB786411:OXB787363 PGX786411:PGX787363 PQT786411:PQT787363 QAP786411:QAP787363 QKL786411:QKL787363 QUH786411:QUH787363 RED786411:RED787363 RNZ786411:RNZ787363 RXV786411:RXV787363 SHR786411:SHR787363 SRN786411:SRN787363 TBJ786411:TBJ787363 TLF786411:TLF787363 TVB786411:TVB787363 UEX786411:UEX787363 UOT786411:UOT787363 UYP786411:UYP787363 VIL786411:VIL787363 VSH786411:VSH787363 WCD786411:WCD787363 WLZ786411:WLZ787363 WVV786411:WVV787363 N851947:N852899 JJ851947:JJ852899 TF851947:TF852899 ADB851947:ADB852899 AMX851947:AMX852899 AWT851947:AWT852899 BGP851947:BGP852899 BQL851947:BQL852899 CAH851947:CAH852899 CKD851947:CKD852899 CTZ851947:CTZ852899 DDV851947:DDV852899 DNR851947:DNR852899 DXN851947:DXN852899 EHJ851947:EHJ852899 ERF851947:ERF852899 FBB851947:FBB852899 FKX851947:FKX852899 FUT851947:FUT852899 GEP851947:GEP852899 GOL851947:GOL852899 GYH851947:GYH852899 HID851947:HID852899 HRZ851947:HRZ852899 IBV851947:IBV852899 ILR851947:ILR852899 IVN851947:IVN852899 JFJ851947:JFJ852899 JPF851947:JPF852899 JZB851947:JZB852899 KIX851947:KIX852899 KST851947:KST852899 LCP851947:LCP852899 LML851947:LML852899 LWH851947:LWH852899 MGD851947:MGD852899 MPZ851947:MPZ852899 MZV851947:MZV852899 NJR851947:NJR852899 NTN851947:NTN852899 ODJ851947:ODJ852899 ONF851947:ONF852899 OXB851947:OXB852899 PGX851947:PGX852899 PQT851947:PQT852899 QAP851947:QAP852899 QKL851947:QKL852899 QUH851947:QUH852899 RED851947:RED852899 RNZ851947:RNZ852899 RXV851947:RXV852899 SHR851947:SHR852899 SRN851947:SRN852899 TBJ851947:TBJ852899 TLF851947:TLF852899 TVB851947:TVB852899 UEX851947:UEX852899 UOT851947:UOT852899 UYP851947:UYP852899 VIL851947:VIL852899 VSH851947:VSH852899 WCD851947:WCD852899 WLZ851947:WLZ852899 WVV851947:WVV852899 N917483:N918435 JJ917483:JJ918435 TF917483:TF918435 ADB917483:ADB918435 AMX917483:AMX918435 AWT917483:AWT918435 BGP917483:BGP918435 BQL917483:BQL918435 CAH917483:CAH918435 CKD917483:CKD918435 CTZ917483:CTZ918435 DDV917483:DDV918435 DNR917483:DNR918435 DXN917483:DXN918435 EHJ917483:EHJ918435 ERF917483:ERF918435 FBB917483:FBB918435 FKX917483:FKX918435 FUT917483:FUT918435 GEP917483:GEP918435 GOL917483:GOL918435 GYH917483:GYH918435 HID917483:HID918435 HRZ917483:HRZ918435 IBV917483:IBV918435 ILR917483:ILR918435 IVN917483:IVN918435 JFJ917483:JFJ918435 JPF917483:JPF918435 JZB917483:JZB918435 KIX917483:KIX918435 KST917483:KST918435 LCP917483:LCP918435 LML917483:LML918435 LWH917483:LWH918435 MGD917483:MGD918435 MPZ917483:MPZ918435 MZV917483:MZV918435 NJR917483:NJR918435 NTN917483:NTN918435 ODJ917483:ODJ918435 ONF917483:ONF918435 OXB917483:OXB918435 PGX917483:PGX918435 PQT917483:PQT918435 QAP917483:QAP918435 QKL917483:QKL918435 QUH917483:QUH918435 RED917483:RED918435 RNZ917483:RNZ918435 RXV917483:RXV918435 SHR917483:SHR918435 SRN917483:SRN918435 TBJ917483:TBJ918435 TLF917483:TLF918435 TVB917483:TVB918435 UEX917483:UEX918435 UOT917483:UOT918435 UYP917483:UYP918435 VIL917483:VIL918435 VSH917483:VSH918435 WCD917483:WCD918435 WLZ917483:WLZ918435 WVV917483:WVV918435 N983019:N983971 JJ983019:JJ983971 TF983019:TF983971 ADB983019:ADB983971 AMX983019:AMX983971 AWT983019:AWT983971 BGP983019:BGP983971 BQL983019:BQL983971 CAH983019:CAH983971 CKD983019:CKD983971 CTZ983019:CTZ983971 DDV983019:DDV983971 DNR983019:DNR983971 DXN983019:DXN983971 EHJ983019:EHJ983971 ERF983019:ERF983971 FBB983019:FBB983971 FKX983019:FKX983971 FUT983019:FUT983971 GEP983019:GEP983971 GOL983019:GOL983971 GYH983019:GYH983971 HID983019:HID983971 HRZ983019:HRZ983971 IBV983019:IBV983971 ILR983019:ILR983971 IVN983019:IVN983971 JFJ983019:JFJ983971 JPF983019:JPF983971 JZB983019:JZB983971 KIX983019:KIX983971 KST983019:KST983971 LCP983019:LCP983971 LML983019:LML983971 LWH983019:LWH983971 MGD983019:MGD983971 MPZ983019:MPZ983971 MZV983019:MZV983971 NJR983019:NJR983971 NTN983019:NTN983971 ODJ983019:ODJ983971 ONF983019:ONF983971 OXB983019:OXB983971 PGX983019:PGX983971 PQT983019:PQT983971 QAP983019:QAP983971 QKL983019:QKL983971 QUH983019:QUH983971 RED983019:RED983971 RNZ983019:RNZ983971 RXV983019:RXV983971 SHR983019:SHR983971 SRN983019:SRN983971 TBJ983019:TBJ983971 TLF983019:TLF983971 TVB983019:TVB983971 UEX983019:UEX983971 UOT983019:UOT983971 UYP983019:UYP983971 VIL983019:VIL983971 VSH983019:VSH983971 WCD983019:WCD983971 WLZ983019:WLZ983971 WVV983019:WVV983971 WVV13:WVV931 WLZ13:WLZ931 WCD13:WCD931 VSH13:VSH931 VIL13:VIL931 UYP13:UYP931 UOT13:UOT931 UEX13:UEX931 TVB13:TVB931 TLF13:TLF931 TBJ13:TBJ931 SRN13:SRN931 SHR13:SHR931 RXV13:RXV931 RNZ13:RNZ931 RED13:RED931 QUH13:QUH931 QKL13:QKL931 QAP13:QAP931 PQT13:PQT931 PGX13:PGX931 OXB13:OXB931 ONF13:ONF931 ODJ13:ODJ931 NTN13:NTN931 NJR13:NJR931 MZV13:MZV931 MPZ13:MPZ931 MGD13:MGD931 LWH13:LWH931 LML13:LML931 LCP13:LCP931 KST13:KST931 KIX13:KIX931 JZB13:JZB931 JPF13:JPF931 JFJ13:JFJ931 IVN13:IVN931 ILR13:ILR931 IBV13:IBV931 HRZ13:HRZ931 HID13:HID931 GYH13:GYH931 GOL13:GOL931 GEP13:GEP931 FUT13:FUT931 FKX13:FKX931 FBB13:FBB931 ERF13:ERF931 EHJ13:EHJ931 DXN13:DXN931 DNR13:DNR931 DDV13:DDV931 CTZ13:CTZ931 CKD13:CKD931 CAH13:CAH931 BQL13:BQL931 BGP13:BGP931 AWT13:AWT931 AMX13:AMX931 ADB13:ADB931 TF13:TF931 JJ13:JJ931 N13:N931">
      <formula1>UNIDAD</formula1>
    </dataValidation>
    <dataValidation type="list" allowBlank="1" showInputMessage="1" showErrorMessage="1" sqref="Z65515:Z66467 JV65515:JV66467 TR65515:TR66467 ADN65515:ADN66467 ANJ65515:ANJ66467 AXF65515:AXF66467 BHB65515:BHB66467 BQX65515:BQX66467 CAT65515:CAT66467 CKP65515:CKP66467 CUL65515:CUL66467 DEH65515:DEH66467 DOD65515:DOD66467 DXZ65515:DXZ66467 EHV65515:EHV66467 ERR65515:ERR66467 FBN65515:FBN66467 FLJ65515:FLJ66467 FVF65515:FVF66467 GFB65515:GFB66467 GOX65515:GOX66467 GYT65515:GYT66467 HIP65515:HIP66467 HSL65515:HSL66467 ICH65515:ICH66467 IMD65515:IMD66467 IVZ65515:IVZ66467 JFV65515:JFV66467 JPR65515:JPR66467 JZN65515:JZN66467 KJJ65515:KJJ66467 KTF65515:KTF66467 LDB65515:LDB66467 LMX65515:LMX66467 LWT65515:LWT66467 MGP65515:MGP66467 MQL65515:MQL66467 NAH65515:NAH66467 NKD65515:NKD66467 NTZ65515:NTZ66467 ODV65515:ODV66467 ONR65515:ONR66467 OXN65515:OXN66467 PHJ65515:PHJ66467 PRF65515:PRF66467 QBB65515:QBB66467 QKX65515:QKX66467 QUT65515:QUT66467 REP65515:REP66467 ROL65515:ROL66467 RYH65515:RYH66467 SID65515:SID66467 SRZ65515:SRZ66467 TBV65515:TBV66467 TLR65515:TLR66467 TVN65515:TVN66467 UFJ65515:UFJ66467 UPF65515:UPF66467 UZB65515:UZB66467 VIX65515:VIX66467 VST65515:VST66467 WCP65515:WCP66467 WML65515:WML66467 WWH65515:WWH66467 Z131051:Z132003 JV131051:JV132003 TR131051:TR132003 ADN131051:ADN132003 ANJ131051:ANJ132003 AXF131051:AXF132003 BHB131051:BHB132003 BQX131051:BQX132003 CAT131051:CAT132003 CKP131051:CKP132003 CUL131051:CUL132003 DEH131051:DEH132003 DOD131051:DOD132003 DXZ131051:DXZ132003 EHV131051:EHV132003 ERR131051:ERR132003 FBN131051:FBN132003 FLJ131051:FLJ132003 FVF131051:FVF132003 GFB131051:GFB132003 GOX131051:GOX132003 GYT131051:GYT132003 HIP131051:HIP132003 HSL131051:HSL132003 ICH131051:ICH132003 IMD131051:IMD132003 IVZ131051:IVZ132003 JFV131051:JFV132003 JPR131051:JPR132003 JZN131051:JZN132003 KJJ131051:KJJ132003 KTF131051:KTF132003 LDB131051:LDB132003 LMX131051:LMX132003 LWT131051:LWT132003 MGP131051:MGP132003 MQL131051:MQL132003 NAH131051:NAH132003 NKD131051:NKD132003 NTZ131051:NTZ132003 ODV131051:ODV132003 ONR131051:ONR132003 OXN131051:OXN132003 PHJ131051:PHJ132003 PRF131051:PRF132003 QBB131051:QBB132003 QKX131051:QKX132003 QUT131051:QUT132003 REP131051:REP132003 ROL131051:ROL132003 RYH131051:RYH132003 SID131051:SID132003 SRZ131051:SRZ132003 TBV131051:TBV132003 TLR131051:TLR132003 TVN131051:TVN132003 UFJ131051:UFJ132003 UPF131051:UPF132003 UZB131051:UZB132003 VIX131051:VIX132003 VST131051:VST132003 WCP131051:WCP132003 WML131051:WML132003 WWH131051:WWH132003 Z196587:Z197539 JV196587:JV197539 TR196587:TR197539 ADN196587:ADN197539 ANJ196587:ANJ197539 AXF196587:AXF197539 BHB196587:BHB197539 BQX196587:BQX197539 CAT196587:CAT197539 CKP196587:CKP197539 CUL196587:CUL197539 DEH196587:DEH197539 DOD196587:DOD197539 DXZ196587:DXZ197539 EHV196587:EHV197539 ERR196587:ERR197539 FBN196587:FBN197539 FLJ196587:FLJ197539 FVF196587:FVF197539 GFB196587:GFB197539 GOX196587:GOX197539 GYT196587:GYT197539 HIP196587:HIP197539 HSL196587:HSL197539 ICH196587:ICH197539 IMD196587:IMD197539 IVZ196587:IVZ197539 JFV196587:JFV197539 JPR196587:JPR197539 JZN196587:JZN197539 KJJ196587:KJJ197539 KTF196587:KTF197539 LDB196587:LDB197539 LMX196587:LMX197539 LWT196587:LWT197539 MGP196587:MGP197539 MQL196587:MQL197539 NAH196587:NAH197539 NKD196587:NKD197539 NTZ196587:NTZ197539 ODV196587:ODV197539 ONR196587:ONR197539 OXN196587:OXN197539 PHJ196587:PHJ197539 PRF196587:PRF197539 QBB196587:QBB197539 QKX196587:QKX197539 QUT196587:QUT197539 REP196587:REP197539 ROL196587:ROL197539 RYH196587:RYH197539 SID196587:SID197539 SRZ196587:SRZ197539 TBV196587:TBV197539 TLR196587:TLR197539 TVN196587:TVN197539 UFJ196587:UFJ197539 UPF196587:UPF197539 UZB196587:UZB197539 VIX196587:VIX197539 VST196587:VST197539 WCP196587:WCP197539 WML196587:WML197539 WWH196587:WWH197539 Z262123:Z263075 JV262123:JV263075 TR262123:TR263075 ADN262123:ADN263075 ANJ262123:ANJ263075 AXF262123:AXF263075 BHB262123:BHB263075 BQX262123:BQX263075 CAT262123:CAT263075 CKP262123:CKP263075 CUL262123:CUL263075 DEH262123:DEH263075 DOD262123:DOD263075 DXZ262123:DXZ263075 EHV262123:EHV263075 ERR262123:ERR263075 FBN262123:FBN263075 FLJ262123:FLJ263075 FVF262123:FVF263075 GFB262123:GFB263075 GOX262123:GOX263075 GYT262123:GYT263075 HIP262123:HIP263075 HSL262123:HSL263075 ICH262123:ICH263075 IMD262123:IMD263075 IVZ262123:IVZ263075 JFV262123:JFV263075 JPR262123:JPR263075 JZN262123:JZN263075 KJJ262123:KJJ263075 KTF262123:KTF263075 LDB262123:LDB263075 LMX262123:LMX263075 LWT262123:LWT263075 MGP262123:MGP263075 MQL262123:MQL263075 NAH262123:NAH263075 NKD262123:NKD263075 NTZ262123:NTZ263075 ODV262123:ODV263075 ONR262123:ONR263075 OXN262123:OXN263075 PHJ262123:PHJ263075 PRF262123:PRF263075 QBB262123:QBB263075 QKX262123:QKX263075 QUT262123:QUT263075 REP262123:REP263075 ROL262123:ROL263075 RYH262123:RYH263075 SID262123:SID263075 SRZ262123:SRZ263075 TBV262123:TBV263075 TLR262123:TLR263075 TVN262123:TVN263075 UFJ262123:UFJ263075 UPF262123:UPF263075 UZB262123:UZB263075 VIX262123:VIX263075 VST262123:VST263075 WCP262123:WCP263075 WML262123:WML263075 WWH262123:WWH263075 Z327659:Z328611 JV327659:JV328611 TR327659:TR328611 ADN327659:ADN328611 ANJ327659:ANJ328611 AXF327659:AXF328611 BHB327659:BHB328611 BQX327659:BQX328611 CAT327659:CAT328611 CKP327659:CKP328611 CUL327659:CUL328611 DEH327659:DEH328611 DOD327659:DOD328611 DXZ327659:DXZ328611 EHV327659:EHV328611 ERR327659:ERR328611 FBN327659:FBN328611 FLJ327659:FLJ328611 FVF327659:FVF328611 GFB327659:GFB328611 GOX327659:GOX328611 GYT327659:GYT328611 HIP327659:HIP328611 HSL327659:HSL328611 ICH327659:ICH328611 IMD327659:IMD328611 IVZ327659:IVZ328611 JFV327659:JFV328611 JPR327659:JPR328611 JZN327659:JZN328611 KJJ327659:KJJ328611 KTF327659:KTF328611 LDB327659:LDB328611 LMX327659:LMX328611 LWT327659:LWT328611 MGP327659:MGP328611 MQL327659:MQL328611 NAH327659:NAH328611 NKD327659:NKD328611 NTZ327659:NTZ328611 ODV327659:ODV328611 ONR327659:ONR328611 OXN327659:OXN328611 PHJ327659:PHJ328611 PRF327659:PRF328611 QBB327659:QBB328611 QKX327659:QKX328611 QUT327659:QUT328611 REP327659:REP328611 ROL327659:ROL328611 RYH327659:RYH328611 SID327659:SID328611 SRZ327659:SRZ328611 TBV327659:TBV328611 TLR327659:TLR328611 TVN327659:TVN328611 UFJ327659:UFJ328611 UPF327659:UPF328611 UZB327659:UZB328611 VIX327659:VIX328611 VST327659:VST328611 WCP327659:WCP328611 WML327659:WML328611 WWH327659:WWH328611 Z393195:Z394147 JV393195:JV394147 TR393195:TR394147 ADN393195:ADN394147 ANJ393195:ANJ394147 AXF393195:AXF394147 BHB393195:BHB394147 BQX393195:BQX394147 CAT393195:CAT394147 CKP393195:CKP394147 CUL393195:CUL394147 DEH393195:DEH394147 DOD393195:DOD394147 DXZ393195:DXZ394147 EHV393195:EHV394147 ERR393195:ERR394147 FBN393195:FBN394147 FLJ393195:FLJ394147 FVF393195:FVF394147 GFB393195:GFB394147 GOX393195:GOX394147 GYT393195:GYT394147 HIP393195:HIP394147 HSL393195:HSL394147 ICH393195:ICH394147 IMD393195:IMD394147 IVZ393195:IVZ394147 JFV393195:JFV394147 JPR393195:JPR394147 JZN393195:JZN394147 KJJ393195:KJJ394147 KTF393195:KTF394147 LDB393195:LDB394147 LMX393195:LMX394147 LWT393195:LWT394147 MGP393195:MGP394147 MQL393195:MQL394147 NAH393195:NAH394147 NKD393195:NKD394147 NTZ393195:NTZ394147 ODV393195:ODV394147 ONR393195:ONR394147 OXN393195:OXN394147 PHJ393195:PHJ394147 PRF393195:PRF394147 QBB393195:QBB394147 QKX393195:QKX394147 QUT393195:QUT394147 REP393195:REP394147 ROL393195:ROL394147 RYH393195:RYH394147 SID393195:SID394147 SRZ393195:SRZ394147 TBV393195:TBV394147 TLR393195:TLR394147 TVN393195:TVN394147 UFJ393195:UFJ394147 UPF393195:UPF394147 UZB393195:UZB394147 VIX393195:VIX394147 VST393195:VST394147 WCP393195:WCP394147 WML393195:WML394147 WWH393195:WWH394147 Z458731:Z459683 JV458731:JV459683 TR458731:TR459683 ADN458731:ADN459683 ANJ458731:ANJ459683 AXF458731:AXF459683 BHB458731:BHB459683 BQX458731:BQX459683 CAT458731:CAT459683 CKP458731:CKP459683 CUL458731:CUL459683 DEH458731:DEH459683 DOD458731:DOD459683 DXZ458731:DXZ459683 EHV458731:EHV459683 ERR458731:ERR459683 FBN458731:FBN459683 FLJ458731:FLJ459683 FVF458731:FVF459683 GFB458731:GFB459683 GOX458731:GOX459683 GYT458731:GYT459683 HIP458731:HIP459683 HSL458731:HSL459683 ICH458731:ICH459683 IMD458731:IMD459683 IVZ458731:IVZ459683 JFV458731:JFV459683 JPR458731:JPR459683 JZN458731:JZN459683 KJJ458731:KJJ459683 KTF458731:KTF459683 LDB458731:LDB459683 LMX458731:LMX459683 LWT458731:LWT459683 MGP458731:MGP459683 MQL458731:MQL459683 NAH458731:NAH459683 NKD458731:NKD459683 NTZ458731:NTZ459683 ODV458731:ODV459683 ONR458731:ONR459683 OXN458731:OXN459683 PHJ458731:PHJ459683 PRF458731:PRF459683 QBB458731:QBB459683 QKX458731:QKX459683 QUT458731:QUT459683 REP458731:REP459683 ROL458731:ROL459683 RYH458731:RYH459683 SID458731:SID459683 SRZ458731:SRZ459683 TBV458731:TBV459683 TLR458731:TLR459683 TVN458731:TVN459683 UFJ458731:UFJ459683 UPF458731:UPF459683 UZB458731:UZB459683 VIX458731:VIX459683 VST458731:VST459683 WCP458731:WCP459683 WML458731:WML459683 WWH458731:WWH459683 Z524267:Z525219 JV524267:JV525219 TR524267:TR525219 ADN524267:ADN525219 ANJ524267:ANJ525219 AXF524267:AXF525219 BHB524267:BHB525219 BQX524267:BQX525219 CAT524267:CAT525219 CKP524267:CKP525219 CUL524267:CUL525219 DEH524267:DEH525219 DOD524267:DOD525219 DXZ524267:DXZ525219 EHV524267:EHV525219 ERR524267:ERR525219 FBN524267:FBN525219 FLJ524267:FLJ525219 FVF524267:FVF525219 GFB524267:GFB525219 GOX524267:GOX525219 GYT524267:GYT525219 HIP524267:HIP525219 HSL524267:HSL525219 ICH524267:ICH525219 IMD524267:IMD525219 IVZ524267:IVZ525219 JFV524267:JFV525219 JPR524267:JPR525219 JZN524267:JZN525219 KJJ524267:KJJ525219 KTF524267:KTF525219 LDB524267:LDB525219 LMX524267:LMX525219 LWT524267:LWT525219 MGP524267:MGP525219 MQL524267:MQL525219 NAH524267:NAH525219 NKD524267:NKD525219 NTZ524267:NTZ525219 ODV524267:ODV525219 ONR524267:ONR525219 OXN524267:OXN525219 PHJ524267:PHJ525219 PRF524267:PRF525219 QBB524267:QBB525219 QKX524267:QKX525219 QUT524267:QUT525219 REP524267:REP525219 ROL524267:ROL525219 RYH524267:RYH525219 SID524267:SID525219 SRZ524267:SRZ525219 TBV524267:TBV525219 TLR524267:TLR525219 TVN524267:TVN525219 UFJ524267:UFJ525219 UPF524267:UPF525219 UZB524267:UZB525219 VIX524267:VIX525219 VST524267:VST525219 WCP524267:WCP525219 WML524267:WML525219 WWH524267:WWH525219 Z589803:Z590755 JV589803:JV590755 TR589803:TR590755 ADN589803:ADN590755 ANJ589803:ANJ590755 AXF589803:AXF590755 BHB589803:BHB590755 BQX589803:BQX590755 CAT589803:CAT590755 CKP589803:CKP590755 CUL589803:CUL590755 DEH589803:DEH590755 DOD589803:DOD590755 DXZ589803:DXZ590755 EHV589803:EHV590755 ERR589803:ERR590755 FBN589803:FBN590755 FLJ589803:FLJ590755 FVF589803:FVF590755 GFB589803:GFB590755 GOX589803:GOX590755 GYT589803:GYT590755 HIP589803:HIP590755 HSL589803:HSL590755 ICH589803:ICH590755 IMD589803:IMD590755 IVZ589803:IVZ590755 JFV589803:JFV590755 JPR589803:JPR590755 JZN589803:JZN590755 KJJ589803:KJJ590755 KTF589803:KTF590755 LDB589803:LDB590755 LMX589803:LMX590755 LWT589803:LWT590755 MGP589803:MGP590755 MQL589803:MQL590755 NAH589803:NAH590755 NKD589803:NKD590755 NTZ589803:NTZ590755 ODV589803:ODV590755 ONR589803:ONR590755 OXN589803:OXN590755 PHJ589803:PHJ590755 PRF589803:PRF590755 QBB589803:QBB590755 QKX589803:QKX590755 QUT589803:QUT590755 REP589803:REP590755 ROL589803:ROL590755 RYH589803:RYH590755 SID589803:SID590755 SRZ589803:SRZ590755 TBV589803:TBV590755 TLR589803:TLR590755 TVN589803:TVN590755 UFJ589803:UFJ590755 UPF589803:UPF590755 UZB589803:UZB590755 VIX589803:VIX590755 VST589803:VST590755 WCP589803:WCP590755 WML589803:WML590755 WWH589803:WWH590755 Z655339:Z656291 JV655339:JV656291 TR655339:TR656291 ADN655339:ADN656291 ANJ655339:ANJ656291 AXF655339:AXF656291 BHB655339:BHB656291 BQX655339:BQX656291 CAT655339:CAT656291 CKP655339:CKP656291 CUL655339:CUL656291 DEH655339:DEH656291 DOD655339:DOD656291 DXZ655339:DXZ656291 EHV655339:EHV656291 ERR655339:ERR656291 FBN655339:FBN656291 FLJ655339:FLJ656291 FVF655339:FVF656291 GFB655339:GFB656291 GOX655339:GOX656291 GYT655339:GYT656291 HIP655339:HIP656291 HSL655339:HSL656291 ICH655339:ICH656291 IMD655339:IMD656291 IVZ655339:IVZ656291 JFV655339:JFV656291 JPR655339:JPR656291 JZN655339:JZN656291 KJJ655339:KJJ656291 KTF655339:KTF656291 LDB655339:LDB656291 LMX655339:LMX656291 LWT655339:LWT656291 MGP655339:MGP656291 MQL655339:MQL656291 NAH655339:NAH656291 NKD655339:NKD656291 NTZ655339:NTZ656291 ODV655339:ODV656291 ONR655339:ONR656291 OXN655339:OXN656291 PHJ655339:PHJ656291 PRF655339:PRF656291 QBB655339:QBB656291 QKX655339:QKX656291 QUT655339:QUT656291 REP655339:REP656291 ROL655339:ROL656291 RYH655339:RYH656291 SID655339:SID656291 SRZ655339:SRZ656291 TBV655339:TBV656291 TLR655339:TLR656291 TVN655339:TVN656291 UFJ655339:UFJ656291 UPF655339:UPF656291 UZB655339:UZB656291 VIX655339:VIX656291 VST655339:VST656291 WCP655339:WCP656291 WML655339:WML656291 WWH655339:WWH656291 Z720875:Z721827 JV720875:JV721827 TR720875:TR721827 ADN720875:ADN721827 ANJ720875:ANJ721827 AXF720875:AXF721827 BHB720875:BHB721827 BQX720875:BQX721827 CAT720875:CAT721827 CKP720875:CKP721827 CUL720875:CUL721827 DEH720875:DEH721827 DOD720875:DOD721827 DXZ720875:DXZ721827 EHV720875:EHV721827 ERR720875:ERR721827 FBN720875:FBN721827 FLJ720875:FLJ721827 FVF720875:FVF721827 GFB720875:GFB721827 GOX720875:GOX721827 GYT720875:GYT721827 HIP720875:HIP721827 HSL720875:HSL721827 ICH720875:ICH721827 IMD720875:IMD721827 IVZ720875:IVZ721827 JFV720875:JFV721827 JPR720875:JPR721827 JZN720875:JZN721827 KJJ720875:KJJ721827 KTF720875:KTF721827 LDB720875:LDB721827 LMX720875:LMX721827 LWT720875:LWT721827 MGP720875:MGP721827 MQL720875:MQL721827 NAH720875:NAH721827 NKD720875:NKD721827 NTZ720875:NTZ721827 ODV720875:ODV721827 ONR720875:ONR721827 OXN720875:OXN721827 PHJ720875:PHJ721827 PRF720875:PRF721827 QBB720875:QBB721827 QKX720875:QKX721827 QUT720875:QUT721827 REP720875:REP721827 ROL720875:ROL721827 RYH720875:RYH721827 SID720875:SID721827 SRZ720875:SRZ721827 TBV720875:TBV721827 TLR720875:TLR721827 TVN720875:TVN721827 UFJ720875:UFJ721827 UPF720875:UPF721827 UZB720875:UZB721827 VIX720875:VIX721827 VST720875:VST721827 WCP720875:WCP721827 WML720875:WML721827 WWH720875:WWH721827 Z786411:Z787363 JV786411:JV787363 TR786411:TR787363 ADN786411:ADN787363 ANJ786411:ANJ787363 AXF786411:AXF787363 BHB786411:BHB787363 BQX786411:BQX787363 CAT786411:CAT787363 CKP786411:CKP787363 CUL786411:CUL787363 DEH786411:DEH787363 DOD786411:DOD787363 DXZ786411:DXZ787363 EHV786411:EHV787363 ERR786411:ERR787363 FBN786411:FBN787363 FLJ786411:FLJ787363 FVF786411:FVF787363 GFB786411:GFB787363 GOX786411:GOX787363 GYT786411:GYT787363 HIP786411:HIP787363 HSL786411:HSL787363 ICH786411:ICH787363 IMD786411:IMD787363 IVZ786411:IVZ787363 JFV786411:JFV787363 JPR786411:JPR787363 JZN786411:JZN787363 KJJ786411:KJJ787363 KTF786411:KTF787363 LDB786411:LDB787363 LMX786411:LMX787363 LWT786411:LWT787363 MGP786411:MGP787363 MQL786411:MQL787363 NAH786411:NAH787363 NKD786411:NKD787363 NTZ786411:NTZ787363 ODV786411:ODV787363 ONR786411:ONR787363 OXN786411:OXN787363 PHJ786411:PHJ787363 PRF786411:PRF787363 QBB786411:QBB787363 QKX786411:QKX787363 QUT786411:QUT787363 REP786411:REP787363 ROL786411:ROL787363 RYH786411:RYH787363 SID786411:SID787363 SRZ786411:SRZ787363 TBV786411:TBV787363 TLR786411:TLR787363 TVN786411:TVN787363 UFJ786411:UFJ787363 UPF786411:UPF787363 UZB786411:UZB787363 VIX786411:VIX787363 VST786411:VST787363 WCP786411:WCP787363 WML786411:WML787363 WWH786411:WWH787363 Z851947:Z852899 JV851947:JV852899 TR851947:TR852899 ADN851947:ADN852899 ANJ851947:ANJ852899 AXF851947:AXF852899 BHB851947:BHB852899 BQX851947:BQX852899 CAT851947:CAT852899 CKP851947:CKP852899 CUL851947:CUL852899 DEH851947:DEH852899 DOD851947:DOD852899 DXZ851947:DXZ852899 EHV851947:EHV852899 ERR851947:ERR852899 FBN851947:FBN852899 FLJ851947:FLJ852899 FVF851947:FVF852899 GFB851947:GFB852899 GOX851947:GOX852899 GYT851947:GYT852899 HIP851947:HIP852899 HSL851947:HSL852899 ICH851947:ICH852899 IMD851947:IMD852899 IVZ851947:IVZ852899 JFV851947:JFV852899 JPR851947:JPR852899 JZN851947:JZN852899 KJJ851947:KJJ852899 KTF851947:KTF852899 LDB851947:LDB852899 LMX851947:LMX852899 LWT851947:LWT852899 MGP851947:MGP852899 MQL851947:MQL852899 NAH851947:NAH852899 NKD851947:NKD852899 NTZ851947:NTZ852899 ODV851947:ODV852899 ONR851947:ONR852899 OXN851947:OXN852899 PHJ851947:PHJ852899 PRF851947:PRF852899 QBB851947:QBB852899 QKX851947:QKX852899 QUT851947:QUT852899 REP851947:REP852899 ROL851947:ROL852899 RYH851947:RYH852899 SID851947:SID852899 SRZ851947:SRZ852899 TBV851947:TBV852899 TLR851947:TLR852899 TVN851947:TVN852899 UFJ851947:UFJ852899 UPF851947:UPF852899 UZB851947:UZB852899 VIX851947:VIX852899 VST851947:VST852899 WCP851947:WCP852899 WML851947:WML852899 WWH851947:WWH852899 Z917483:Z918435 JV917483:JV918435 TR917483:TR918435 ADN917483:ADN918435 ANJ917483:ANJ918435 AXF917483:AXF918435 BHB917483:BHB918435 BQX917483:BQX918435 CAT917483:CAT918435 CKP917483:CKP918435 CUL917483:CUL918435 DEH917483:DEH918435 DOD917483:DOD918435 DXZ917483:DXZ918435 EHV917483:EHV918435 ERR917483:ERR918435 FBN917483:FBN918435 FLJ917483:FLJ918435 FVF917483:FVF918435 GFB917483:GFB918435 GOX917483:GOX918435 GYT917483:GYT918435 HIP917483:HIP918435 HSL917483:HSL918435 ICH917483:ICH918435 IMD917483:IMD918435 IVZ917483:IVZ918435 JFV917483:JFV918435 JPR917483:JPR918435 JZN917483:JZN918435 KJJ917483:KJJ918435 KTF917483:KTF918435 LDB917483:LDB918435 LMX917483:LMX918435 LWT917483:LWT918435 MGP917483:MGP918435 MQL917483:MQL918435 NAH917483:NAH918435 NKD917483:NKD918435 NTZ917483:NTZ918435 ODV917483:ODV918435 ONR917483:ONR918435 OXN917483:OXN918435 PHJ917483:PHJ918435 PRF917483:PRF918435 QBB917483:QBB918435 QKX917483:QKX918435 QUT917483:QUT918435 REP917483:REP918435 ROL917483:ROL918435 RYH917483:RYH918435 SID917483:SID918435 SRZ917483:SRZ918435 TBV917483:TBV918435 TLR917483:TLR918435 TVN917483:TVN918435 UFJ917483:UFJ918435 UPF917483:UPF918435 UZB917483:UZB918435 VIX917483:VIX918435 VST917483:VST918435 WCP917483:WCP918435 WML917483:WML918435 WWH917483:WWH918435 Z983019:Z983971 JV983019:JV983971 TR983019:TR983971 ADN983019:ADN983971 ANJ983019:ANJ983971 AXF983019:AXF983971 BHB983019:BHB983971 BQX983019:BQX983971 CAT983019:CAT983971 CKP983019:CKP983971 CUL983019:CUL983971 DEH983019:DEH983971 DOD983019:DOD983971 DXZ983019:DXZ983971 EHV983019:EHV983971 ERR983019:ERR983971 FBN983019:FBN983971 FLJ983019:FLJ983971 FVF983019:FVF983971 GFB983019:GFB983971 GOX983019:GOX983971 GYT983019:GYT983971 HIP983019:HIP983971 HSL983019:HSL983971 ICH983019:ICH983971 IMD983019:IMD983971 IVZ983019:IVZ983971 JFV983019:JFV983971 JPR983019:JPR983971 JZN983019:JZN983971 KJJ983019:KJJ983971 KTF983019:KTF983971 LDB983019:LDB983971 LMX983019:LMX983971 LWT983019:LWT983971 MGP983019:MGP983971 MQL983019:MQL983971 NAH983019:NAH983971 NKD983019:NKD983971 NTZ983019:NTZ983971 ODV983019:ODV983971 ONR983019:ONR983971 OXN983019:OXN983971 PHJ983019:PHJ983971 PRF983019:PRF983971 QBB983019:QBB983971 QKX983019:QKX983971 QUT983019:QUT983971 REP983019:REP983971 ROL983019:ROL983971 RYH983019:RYH983971 SID983019:SID983971 SRZ983019:SRZ983971 TBV983019:TBV983971 TLR983019:TLR983971 TVN983019:TVN983971 UFJ983019:UFJ983971 UPF983019:UPF983971 UZB983019:UZB983971 VIX983019:VIX983971 VST983019:VST983971 WCP983019:WCP983971 WML983019:WML983971 WWH983019:WWH983971 WWH13:WWH931 WML13:WML931 WCP13:WCP931 VST13:VST931 VIX13:VIX931 UZB13:UZB931 UPF13:UPF931 UFJ13:UFJ931 TVN13:TVN931 TLR13:TLR931 TBV13:TBV931 SRZ13:SRZ931 SID13:SID931 RYH13:RYH931 ROL13:ROL931 REP13:REP931 QUT13:QUT931 QKX13:QKX931 QBB13:QBB931 PRF13:PRF931 PHJ13:PHJ931 OXN13:OXN931 ONR13:ONR931 ODV13:ODV931 NTZ13:NTZ931 NKD13:NKD931 NAH13:NAH931 MQL13:MQL931 MGP13:MGP931 LWT13:LWT931 LMX13:LMX931 LDB13:LDB931 KTF13:KTF931 KJJ13:KJJ931 JZN13:JZN931 JPR13:JPR931 JFV13:JFV931 IVZ13:IVZ931 IMD13:IMD931 ICH13:ICH931 HSL13:HSL931 HIP13:HIP931 GYT13:GYT931 GOX13:GOX931 GFB13:GFB931 FVF13:FVF931 FLJ13:FLJ931 FBN13:FBN931 ERR13:ERR931 EHV13:EHV931 DXZ13:DXZ931 DOD13:DOD931 DEH13:DEH931 CUL13:CUL931 CKP13:CKP931 CAT13:CAT931 BQX13:BQX931 BHB13:BHB931 AXF13:AXF931 ANJ13:ANJ931 ADN13:ADN931 TR13:TR931 JV13:JV931 Z13:Z931">
      <formula1>ITEM</formula1>
    </dataValidation>
    <dataValidation type="list" allowBlank="1" showInputMessage="1" showErrorMessage="1" sqref="V65515:V66467 JR65515:JR66467 TN65515:TN66467 ADJ65515:ADJ66467 ANF65515:ANF66467 AXB65515:AXB66467 BGX65515:BGX66467 BQT65515:BQT66467 CAP65515:CAP66467 CKL65515:CKL66467 CUH65515:CUH66467 DED65515:DED66467 DNZ65515:DNZ66467 DXV65515:DXV66467 EHR65515:EHR66467 ERN65515:ERN66467 FBJ65515:FBJ66467 FLF65515:FLF66467 FVB65515:FVB66467 GEX65515:GEX66467 GOT65515:GOT66467 GYP65515:GYP66467 HIL65515:HIL66467 HSH65515:HSH66467 ICD65515:ICD66467 ILZ65515:ILZ66467 IVV65515:IVV66467 JFR65515:JFR66467 JPN65515:JPN66467 JZJ65515:JZJ66467 KJF65515:KJF66467 KTB65515:KTB66467 LCX65515:LCX66467 LMT65515:LMT66467 LWP65515:LWP66467 MGL65515:MGL66467 MQH65515:MQH66467 NAD65515:NAD66467 NJZ65515:NJZ66467 NTV65515:NTV66467 ODR65515:ODR66467 ONN65515:ONN66467 OXJ65515:OXJ66467 PHF65515:PHF66467 PRB65515:PRB66467 QAX65515:QAX66467 QKT65515:QKT66467 QUP65515:QUP66467 REL65515:REL66467 ROH65515:ROH66467 RYD65515:RYD66467 SHZ65515:SHZ66467 SRV65515:SRV66467 TBR65515:TBR66467 TLN65515:TLN66467 TVJ65515:TVJ66467 UFF65515:UFF66467 UPB65515:UPB66467 UYX65515:UYX66467 VIT65515:VIT66467 VSP65515:VSP66467 WCL65515:WCL66467 WMH65515:WMH66467 WWD65515:WWD66467 V131051:V132003 JR131051:JR132003 TN131051:TN132003 ADJ131051:ADJ132003 ANF131051:ANF132003 AXB131051:AXB132003 BGX131051:BGX132003 BQT131051:BQT132003 CAP131051:CAP132003 CKL131051:CKL132003 CUH131051:CUH132003 DED131051:DED132003 DNZ131051:DNZ132003 DXV131051:DXV132003 EHR131051:EHR132003 ERN131051:ERN132003 FBJ131051:FBJ132003 FLF131051:FLF132003 FVB131051:FVB132003 GEX131051:GEX132003 GOT131051:GOT132003 GYP131051:GYP132003 HIL131051:HIL132003 HSH131051:HSH132003 ICD131051:ICD132003 ILZ131051:ILZ132003 IVV131051:IVV132003 JFR131051:JFR132003 JPN131051:JPN132003 JZJ131051:JZJ132003 KJF131051:KJF132003 KTB131051:KTB132003 LCX131051:LCX132003 LMT131051:LMT132003 LWP131051:LWP132003 MGL131051:MGL132003 MQH131051:MQH132003 NAD131051:NAD132003 NJZ131051:NJZ132003 NTV131051:NTV132003 ODR131051:ODR132003 ONN131051:ONN132003 OXJ131051:OXJ132003 PHF131051:PHF132003 PRB131051:PRB132003 QAX131051:QAX132003 QKT131051:QKT132003 QUP131051:QUP132003 REL131051:REL132003 ROH131051:ROH132003 RYD131051:RYD132003 SHZ131051:SHZ132003 SRV131051:SRV132003 TBR131051:TBR132003 TLN131051:TLN132003 TVJ131051:TVJ132003 UFF131051:UFF132003 UPB131051:UPB132003 UYX131051:UYX132003 VIT131051:VIT132003 VSP131051:VSP132003 WCL131051:WCL132003 WMH131051:WMH132003 WWD131051:WWD132003 V196587:V197539 JR196587:JR197539 TN196587:TN197539 ADJ196587:ADJ197539 ANF196587:ANF197539 AXB196587:AXB197539 BGX196587:BGX197539 BQT196587:BQT197539 CAP196587:CAP197539 CKL196587:CKL197539 CUH196587:CUH197539 DED196587:DED197539 DNZ196587:DNZ197539 DXV196587:DXV197539 EHR196587:EHR197539 ERN196587:ERN197539 FBJ196587:FBJ197539 FLF196587:FLF197539 FVB196587:FVB197539 GEX196587:GEX197539 GOT196587:GOT197539 GYP196587:GYP197539 HIL196587:HIL197539 HSH196587:HSH197539 ICD196587:ICD197539 ILZ196587:ILZ197539 IVV196587:IVV197539 JFR196587:JFR197539 JPN196587:JPN197539 JZJ196587:JZJ197539 KJF196587:KJF197539 KTB196587:KTB197539 LCX196587:LCX197539 LMT196587:LMT197539 LWP196587:LWP197539 MGL196587:MGL197539 MQH196587:MQH197539 NAD196587:NAD197539 NJZ196587:NJZ197539 NTV196587:NTV197539 ODR196587:ODR197539 ONN196587:ONN197539 OXJ196587:OXJ197539 PHF196587:PHF197539 PRB196587:PRB197539 QAX196587:QAX197539 QKT196587:QKT197539 QUP196587:QUP197539 REL196587:REL197539 ROH196587:ROH197539 RYD196587:RYD197539 SHZ196587:SHZ197539 SRV196587:SRV197539 TBR196587:TBR197539 TLN196587:TLN197539 TVJ196587:TVJ197539 UFF196587:UFF197539 UPB196587:UPB197539 UYX196587:UYX197539 VIT196587:VIT197539 VSP196587:VSP197539 WCL196587:WCL197539 WMH196587:WMH197539 WWD196587:WWD197539 V262123:V263075 JR262123:JR263075 TN262123:TN263075 ADJ262123:ADJ263075 ANF262123:ANF263075 AXB262123:AXB263075 BGX262123:BGX263075 BQT262123:BQT263075 CAP262123:CAP263075 CKL262123:CKL263075 CUH262123:CUH263075 DED262123:DED263075 DNZ262123:DNZ263075 DXV262123:DXV263075 EHR262123:EHR263075 ERN262123:ERN263075 FBJ262123:FBJ263075 FLF262123:FLF263075 FVB262123:FVB263075 GEX262123:GEX263075 GOT262123:GOT263075 GYP262123:GYP263075 HIL262123:HIL263075 HSH262123:HSH263075 ICD262123:ICD263075 ILZ262123:ILZ263075 IVV262123:IVV263075 JFR262123:JFR263075 JPN262123:JPN263075 JZJ262123:JZJ263075 KJF262123:KJF263075 KTB262123:KTB263075 LCX262123:LCX263075 LMT262123:LMT263075 LWP262123:LWP263075 MGL262123:MGL263075 MQH262123:MQH263075 NAD262123:NAD263075 NJZ262123:NJZ263075 NTV262123:NTV263075 ODR262123:ODR263075 ONN262123:ONN263075 OXJ262123:OXJ263075 PHF262123:PHF263075 PRB262123:PRB263075 QAX262123:QAX263075 QKT262123:QKT263075 QUP262123:QUP263075 REL262123:REL263075 ROH262123:ROH263075 RYD262123:RYD263075 SHZ262123:SHZ263075 SRV262123:SRV263075 TBR262123:TBR263075 TLN262123:TLN263075 TVJ262123:TVJ263075 UFF262123:UFF263075 UPB262123:UPB263075 UYX262123:UYX263075 VIT262123:VIT263075 VSP262123:VSP263075 WCL262123:WCL263075 WMH262123:WMH263075 WWD262123:WWD263075 V327659:V328611 JR327659:JR328611 TN327659:TN328611 ADJ327659:ADJ328611 ANF327659:ANF328611 AXB327659:AXB328611 BGX327659:BGX328611 BQT327659:BQT328611 CAP327659:CAP328611 CKL327659:CKL328611 CUH327659:CUH328611 DED327659:DED328611 DNZ327659:DNZ328611 DXV327659:DXV328611 EHR327659:EHR328611 ERN327659:ERN328611 FBJ327659:FBJ328611 FLF327659:FLF328611 FVB327659:FVB328611 GEX327659:GEX328611 GOT327659:GOT328611 GYP327659:GYP328611 HIL327659:HIL328611 HSH327659:HSH328611 ICD327659:ICD328611 ILZ327659:ILZ328611 IVV327659:IVV328611 JFR327659:JFR328611 JPN327659:JPN328611 JZJ327659:JZJ328611 KJF327659:KJF328611 KTB327659:KTB328611 LCX327659:LCX328611 LMT327659:LMT328611 LWP327659:LWP328611 MGL327659:MGL328611 MQH327659:MQH328611 NAD327659:NAD328611 NJZ327659:NJZ328611 NTV327659:NTV328611 ODR327659:ODR328611 ONN327659:ONN328611 OXJ327659:OXJ328611 PHF327659:PHF328611 PRB327659:PRB328611 QAX327659:QAX328611 QKT327659:QKT328611 QUP327659:QUP328611 REL327659:REL328611 ROH327659:ROH328611 RYD327659:RYD328611 SHZ327659:SHZ328611 SRV327659:SRV328611 TBR327659:TBR328611 TLN327659:TLN328611 TVJ327659:TVJ328611 UFF327659:UFF328611 UPB327659:UPB328611 UYX327659:UYX328611 VIT327659:VIT328611 VSP327659:VSP328611 WCL327659:WCL328611 WMH327659:WMH328611 WWD327659:WWD328611 V393195:V394147 JR393195:JR394147 TN393195:TN394147 ADJ393195:ADJ394147 ANF393195:ANF394147 AXB393195:AXB394147 BGX393195:BGX394147 BQT393195:BQT394147 CAP393195:CAP394147 CKL393195:CKL394147 CUH393195:CUH394147 DED393195:DED394147 DNZ393195:DNZ394147 DXV393195:DXV394147 EHR393195:EHR394147 ERN393195:ERN394147 FBJ393195:FBJ394147 FLF393195:FLF394147 FVB393195:FVB394147 GEX393195:GEX394147 GOT393195:GOT394147 GYP393195:GYP394147 HIL393195:HIL394147 HSH393195:HSH394147 ICD393195:ICD394147 ILZ393195:ILZ394147 IVV393195:IVV394147 JFR393195:JFR394147 JPN393195:JPN394147 JZJ393195:JZJ394147 KJF393195:KJF394147 KTB393195:KTB394147 LCX393195:LCX394147 LMT393195:LMT394147 LWP393195:LWP394147 MGL393195:MGL394147 MQH393195:MQH394147 NAD393195:NAD394147 NJZ393195:NJZ394147 NTV393195:NTV394147 ODR393195:ODR394147 ONN393195:ONN394147 OXJ393195:OXJ394147 PHF393195:PHF394147 PRB393195:PRB394147 QAX393195:QAX394147 QKT393195:QKT394147 QUP393195:QUP394147 REL393195:REL394147 ROH393195:ROH394147 RYD393195:RYD394147 SHZ393195:SHZ394147 SRV393195:SRV394147 TBR393195:TBR394147 TLN393195:TLN394147 TVJ393195:TVJ394147 UFF393195:UFF394147 UPB393195:UPB394147 UYX393195:UYX394147 VIT393195:VIT394147 VSP393195:VSP394147 WCL393195:WCL394147 WMH393195:WMH394147 WWD393195:WWD394147 V458731:V459683 JR458731:JR459683 TN458731:TN459683 ADJ458731:ADJ459683 ANF458731:ANF459683 AXB458731:AXB459683 BGX458731:BGX459683 BQT458731:BQT459683 CAP458731:CAP459683 CKL458731:CKL459683 CUH458731:CUH459683 DED458731:DED459683 DNZ458731:DNZ459683 DXV458731:DXV459683 EHR458731:EHR459683 ERN458731:ERN459683 FBJ458731:FBJ459683 FLF458731:FLF459683 FVB458731:FVB459683 GEX458731:GEX459683 GOT458731:GOT459683 GYP458731:GYP459683 HIL458731:HIL459683 HSH458731:HSH459683 ICD458731:ICD459683 ILZ458731:ILZ459683 IVV458731:IVV459683 JFR458731:JFR459683 JPN458731:JPN459683 JZJ458731:JZJ459683 KJF458731:KJF459683 KTB458731:KTB459683 LCX458731:LCX459683 LMT458731:LMT459683 LWP458731:LWP459683 MGL458731:MGL459683 MQH458731:MQH459683 NAD458731:NAD459683 NJZ458731:NJZ459683 NTV458731:NTV459683 ODR458731:ODR459683 ONN458731:ONN459683 OXJ458731:OXJ459683 PHF458731:PHF459683 PRB458731:PRB459683 QAX458731:QAX459683 QKT458731:QKT459683 QUP458731:QUP459683 REL458731:REL459683 ROH458731:ROH459683 RYD458731:RYD459683 SHZ458731:SHZ459683 SRV458731:SRV459683 TBR458731:TBR459683 TLN458731:TLN459683 TVJ458731:TVJ459683 UFF458731:UFF459683 UPB458731:UPB459683 UYX458731:UYX459683 VIT458731:VIT459683 VSP458731:VSP459683 WCL458731:WCL459683 WMH458731:WMH459683 WWD458731:WWD459683 V524267:V525219 JR524267:JR525219 TN524267:TN525219 ADJ524267:ADJ525219 ANF524267:ANF525219 AXB524267:AXB525219 BGX524267:BGX525219 BQT524267:BQT525219 CAP524267:CAP525219 CKL524267:CKL525219 CUH524267:CUH525219 DED524267:DED525219 DNZ524267:DNZ525219 DXV524267:DXV525219 EHR524267:EHR525219 ERN524267:ERN525219 FBJ524267:FBJ525219 FLF524267:FLF525219 FVB524267:FVB525219 GEX524267:GEX525219 GOT524267:GOT525219 GYP524267:GYP525219 HIL524267:HIL525219 HSH524267:HSH525219 ICD524267:ICD525219 ILZ524267:ILZ525219 IVV524267:IVV525219 JFR524267:JFR525219 JPN524267:JPN525219 JZJ524267:JZJ525219 KJF524267:KJF525219 KTB524267:KTB525219 LCX524267:LCX525219 LMT524267:LMT525219 LWP524267:LWP525219 MGL524267:MGL525219 MQH524267:MQH525219 NAD524267:NAD525219 NJZ524267:NJZ525219 NTV524267:NTV525219 ODR524267:ODR525219 ONN524267:ONN525219 OXJ524267:OXJ525219 PHF524267:PHF525219 PRB524267:PRB525219 QAX524267:QAX525219 QKT524267:QKT525219 QUP524267:QUP525219 REL524267:REL525219 ROH524267:ROH525219 RYD524267:RYD525219 SHZ524267:SHZ525219 SRV524267:SRV525219 TBR524267:TBR525219 TLN524267:TLN525219 TVJ524267:TVJ525219 UFF524267:UFF525219 UPB524267:UPB525219 UYX524267:UYX525219 VIT524267:VIT525219 VSP524267:VSP525219 WCL524267:WCL525219 WMH524267:WMH525219 WWD524267:WWD525219 V589803:V590755 JR589803:JR590755 TN589803:TN590755 ADJ589803:ADJ590755 ANF589803:ANF590755 AXB589803:AXB590755 BGX589803:BGX590755 BQT589803:BQT590755 CAP589803:CAP590755 CKL589803:CKL590755 CUH589803:CUH590755 DED589803:DED590755 DNZ589803:DNZ590755 DXV589803:DXV590755 EHR589803:EHR590755 ERN589803:ERN590755 FBJ589803:FBJ590755 FLF589803:FLF590755 FVB589803:FVB590755 GEX589803:GEX590755 GOT589803:GOT590755 GYP589803:GYP590755 HIL589803:HIL590755 HSH589803:HSH590755 ICD589803:ICD590755 ILZ589803:ILZ590755 IVV589803:IVV590755 JFR589803:JFR590755 JPN589803:JPN590755 JZJ589803:JZJ590755 KJF589803:KJF590755 KTB589803:KTB590755 LCX589803:LCX590755 LMT589803:LMT590755 LWP589803:LWP590755 MGL589803:MGL590755 MQH589803:MQH590755 NAD589803:NAD590755 NJZ589803:NJZ590755 NTV589803:NTV590755 ODR589803:ODR590755 ONN589803:ONN590755 OXJ589803:OXJ590755 PHF589803:PHF590755 PRB589803:PRB590755 QAX589803:QAX590755 QKT589803:QKT590755 QUP589803:QUP590755 REL589803:REL590755 ROH589803:ROH590755 RYD589803:RYD590755 SHZ589803:SHZ590755 SRV589803:SRV590755 TBR589803:TBR590755 TLN589803:TLN590755 TVJ589803:TVJ590755 UFF589803:UFF590755 UPB589803:UPB590755 UYX589803:UYX590755 VIT589803:VIT590755 VSP589803:VSP590755 WCL589803:WCL590755 WMH589803:WMH590755 WWD589803:WWD590755 V655339:V656291 JR655339:JR656291 TN655339:TN656291 ADJ655339:ADJ656291 ANF655339:ANF656291 AXB655339:AXB656291 BGX655339:BGX656291 BQT655339:BQT656291 CAP655339:CAP656291 CKL655339:CKL656291 CUH655339:CUH656291 DED655339:DED656291 DNZ655339:DNZ656291 DXV655339:DXV656291 EHR655339:EHR656291 ERN655339:ERN656291 FBJ655339:FBJ656291 FLF655339:FLF656291 FVB655339:FVB656291 GEX655339:GEX656291 GOT655339:GOT656291 GYP655339:GYP656291 HIL655339:HIL656291 HSH655339:HSH656291 ICD655339:ICD656291 ILZ655339:ILZ656291 IVV655339:IVV656291 JFR655339:JFR656291 JPN655339:JPN656291 JZJ655339:JZJ656291 KJF655339:KJF656291 KTB655339:KTB656291 LCX655339:LCX656291 LMT655339:LMT656291 LWP655339:LWP656291 MGL655339:MGL656291 MQH655339:MQH656291 NAD655339:NAD656291 NJZ655339:NJZ656291 NTV655339:NTV656291 ODR655339:ODR656291 ONN655339:ONN656291 OXJ655339:OXJ656291 PHF655339:PHF656291 PRB655339:PRB656291 QAX655339:QAX656291 QKT655339:QKT656291 QUP655339:QUP656291 REL655339:REL656291 ROH655339:ROH656291 RYD655339:RYD656291 SHZ655339:SHZ656291 SRV655339:SRV656291 TBR655339:TBR656291 TLN655339:TLN656291 TVJ655339:TVJ656291 UFF655339:UFF656291 UPB655339:UPB656291 UYX655339:UYX656291 VIT655339:VIT656291 VSP655339:VSP656291 WCL655339:WCL656291 WMH655339:WMH656291 WWD655339:WWD656291 V720875:V721827 JR720875:JR721827 TN720875:TN721827 ADJ720875:ADJ721827 ANF720875:ANF721827 AXB720875:AXB721827 BGX720875:BGX721827 BQT720875:BQT721827 CAP720875:CAP721827 CKL720875:CKL721827 CUH720875:CUH721827 DED720875:DED721827 DNZ720875:DNZ721827 DXV720875:DXV721827 EHR720875:EHR721827 ERN720875:ERN721827 FBJ720875:FBJ721827 FLF720875:FLF721827 FVB720875:FVB721827 GEX720875:GEX721827 GOT720875:GOT721827 GYP720875:GYP721827 HIL720875:HIL721827 HSH720875:HSH721827 ICD720875:ICD721827 ILZ720875:ILZ721827 IVV720875:IVV721827 JFR720875:JFR721827 JPN720875:JPN721827 JZJ720875:JZJ721827 KJF720875:KJF721827 KTB720875:KTB721827 LCX720875:LCX721827 LMT720875:LMT721827 LWP720875:LWP721827 MGL720875:MGL721827 MQH720875:MQH721827 NAD720875:NAD721827 NJZ720875:NJZ721827 NTV720875:NTV721827 ODR720875:ODR721827 ONN720875:ONN721827 OXJ720875:OXJ721827 PHF720875:PHF721827 PRB720875:PRB721827 QAX720875:QAX721827 QKT720875:QKT721827 QUP720875:QUP721827 REL720875:REL721827 ROH720875:ROH721827 RYD720875:RYD721827 SHZ720875:SHZ721827 SRV720875:SRV721827 TBR720875:TBR721827 TLN720875:TLN721827 TVJ720875:TVJ721827 UFF720875:UFF721827 UPB720875:UPB721827 UYX720875:UYX721827 VIT720875:VIT721827 VSP720875:VSP721827 WCL720875:WCL721827 WMH720875:WMH721827 WWD720875:WWD721827 V786411:V787363 JR786411:JR787363 TN786411:TN787363 ADJ786411:ADJ787363 ANF786411:ANF787363 AXB786411:AXB787363 BGX786411:BGX787363 BQT786411:BQT787363 CAP786411:CAP787363 CKL786411:CKL787363 CUH786411:CUH787363 DED786411:DED787363 DNZ786411:DNZ787363 DXV786411:DXV787363 EHR786411:EHR787363 ERN786411:ERN787363 FBJ786411:FBJ787363 FLF786411:FLF787363 FVB786411:FVB787363 GEX786411:GEX787363 GOT786411:GOT787363 GYP786411:GYP787363 HIL786411:HIL787363 HSH786411:HSH787363 ICD786411:ICD787363 ILZ786411:ILZ787363 IVV786411:IVV787363 JFR786411:JFR787363 JPN786411:JPN787363 JZJ786411:JZJ787363 KJF786411:KJF787363 KTB786411:KTB787363 LCX786411:LCX787363 LMT786411:LMT787363 LWP786411:LWP787363 MGL786411:MGL787363 MQH786411:MQH787363 NAD786411:NAD787363 NJZ786411:NJZ787363 NTV786411:NTV787363 ODR786411:ODR787363 ONN786411:ONN787363 OXJ786411:OXJ787363 PHF786411:PHF787363 PRB786411:PRB787363 QAX786411:QAX787363 QKT786411:QKT787363 QUP786411:QUP787363 REL786411:REL787363 ROH786411:ROH787363 RYD786411:RYD787363 SHZ786411:SHZ787363 SRV786411:SRV787363 TBR786411:TBR787363 TLN786411:TLN787363 TVJ786411:TVJ787363 UFF786411:UFF787363 UPB786411:UPB787363 UYX786411:UYX787363 VIT786411:VIT787363 VSP786411:VSP787363 WCL786411:WCL787363 WMH786411:WMH787363 WWD786411:WWD787363 V851947:V852899 JR851947:JR852899 TN851947:TN852899 ADJ851947:ADJ852899 ANF851947:ANF852899 AXB851947:AXB852899 BGX851947:BGX852899 BQT851947:BQT852899 CAP851947:CAP852899 CKL851947:CKL852899 CUH851947:CUH852899 DED851947:DED852899 DNZ851947:DNZ852899 DXV851947:DXV852899 EHR851947:EHR852899 ERN851947:ERN852899 FBJ851947:FBJ852899 FLF851947:FLF852899 FVB851947:FVB852899 GEX851947:GEX852899 GOT851947:GOT852899 GYP851947:GYP852899 HIL851947:HIL852899 HSH851947:HSH852899 ICD851947:ICD852899 ILZ851947:ILZ852899 IVV851947:IVV852899 JFR851947:JFR852899 JPN851947:JPN852899 JZJ851947:JZJ852899 KJF851947:KJF852899 KTB851947:KTB852899 LCX851947:LCX852899 LMT851947:LMT852899 LWP851947:LWP852899 MGL851947:MGL852899 MQH851947:MQH852899 NAD851947:NAD852899 NJZ851947:NJZ852899 NTV851947:NTV852899 ODR851947:ODR852899 ONN851947:ONN852899 OXJ851947:OXJ852899 PHF851947:PHF852899 PRB851947:PRB852899 QAX851947:QAX852899 QKT851947:QKT852899 QUP851947:QUP852899 REL851947:REL852899 ROH851947:ROH852899 RYD851947:RYD852899 SHZ851947:SHZ852899 SRV851947:SRV852899 TBR851947:TBR852899 TLN851947:TLN852899 TVJ851947:TVJ852899 UFF851947:UFF852899 UPB851947:UPB852899 UYX851947:UYX852899 VIT851947:VIT852899 VSP851947:VSP852899 WCL851947:WCL852899 WMH851947:WMH852899 WWD851947:WWD852899 V917483:V918435 JR917483:JR918435 TN917483:TN918435 ADJ917483:ADJ918435 ANF917483:ANF918435 AXB917483:AXB918435 BGX917483:BGX918435 BQT917483:BQT918435 CAP917483:CAP918435 CKL917483:CKL918435 CUH917483:CUH918435 DED917483:DED918435 DNZ917483:DNZ918435 DXV917483:DXV918435 EHR917483:EHR918435 ERN917483:ERN918435 FBJ917483:FBJ918435 FLF917483:FLF918435 FVB917483:FVB918435 GEX917483:GEX918435 GOT917483:GOT918435 GYP917483:GYP918435 HIL917483:HIL918435 HSH917483:HSH918435 ICD917483:ICD918435 ILZ917483:ILZ918435 IVV917483:IVV918435 JFR917483:JFR918435 JPN917483:JPN918435 JZJ917483:JZJ918435 KJF917483:KJF918435 KTB917483:KTB918435 LCX917483:LCX918435 LMT917483:LMT918435 LWP917483:LWP918435 MGL917483:MGL918435 MQH917483:MQH918435 NAD917483:NAD918435 NJZ917483:NJZ918435 NTV917483:NTV918435 ODR917483:ODR918435 ONN917483:ONN918435 OXJ917483:OXJ918435 PHF917483:PHF918435 PRB917483:PRB918435 QAX917483:QAX918435 QKT917483:QKT918435 QUP917483:QUP918435 REL917483:REL918435 ROH917483:ROH918435 RYD917483:RYD918435 SHZ917483:SHZ918435 SRV917483:SRV918435 TBR917483:TBR918435 TLN917483:TLN918435 TVJ917483:TVJ918435 UFF917483:UFF918435 UPB917483:UPB918435 UYX917483:UYX918435 VIT917483:VIT918435 VSP917483:VSP918435 WCL917483:WCL918435 WMH917483:WMH918435 WWD917483:WWD918435 V983019:V983971 JR983019:JR983971 TN983019:TN983971 ADJ983019:ADJ983971 ANF983019:ANF983971 AXB983019:AXB983971 BGX983019:BGX983971 BQT983019:BQT983971 CAP983019:CAP983971 CKL983019:CKL983971 CUH983019:CUH983971 DED983019:DED983971 DNZ983019:DNZ983971 DXV983019:DXV983971 EHR983019:EHR983971 ERN983019:ERN983971 FBJ983019:FBJ983971 FLF983019:FLF983971 FVB983019:FVB983971 GEX983019:GEX983971 GOT983019:GOT983971 GYP983019:GYP983971 HIL983019:HIL983971 HSH983019:HSH983971 ICD983019:ICD983971 ILZ983019:ILZ983971 IVV983019:IVV983971 JFR983019:JFR983971 JPN983019:JPN983971 JZJ983019:JZJ983971 KJF983019:KJF983971 KTB983019:KTB983971 LCX983019:LCX983971 LMT983019:LMT983971 LWP983019:LWP983971 MGL983019:MGL983971 MQH983019:MQH983971 NAD983019:NAD983971 NJZ983019:NJZ983971 NTV983019:NTV983971 ODR983019:ODR983971 ONN983019:ONN983971 OXJ983019:OXJ983971 PHF983019:PHF983971 PRB983019:PRB983971 QAX983019:QAX983971 QKT983019:QKT983971 QUP983019:QUP983971 REL983019:REL983971 ROH983019:ROH983971 RYD983019:RYD983971 SHZ983019:SHZ983971 SRV983019:SRV983971 TBR983019:TBR983971 TLN983019:TLN983971 TVJ983019:TVJ983971 UFF983019:UFF983971 UPB983019:UPB983971 UYX983019:UYX983971 VIT983019:VIT983971 VSP983019:VSP983971 WCL983019:WCL983971 WMH983019:WMH983971 WWD983019:WWD983971 WWD13:WWD931 WMH13:WMH931 WCL13:WCL931 VSP13:VSP931 VIT13:VIT931 UYX13:UYX931 UPB13:UPB931 UFF13:UFF931 TVJ13:TVJ931 TLN13:TLN931 TBR13:TBR931 SRV13:SRV931 SHZ13:SHZ931 RYD13:RYD931 ROH13:ROH931 REL13:REL931 QUP13:QUP931 QKT13:QKT931 QAX13:QAX931 PRB13:PRB931 PHF13:PHF931 OXJ13:OXJ931 ONN13:ONN931 ODR13:ODR931 NTV13:NTV931 NJZ13:NJZ931 NAD13:NAD931 MQH13:MQH931 MGL13:MGL931 LWP13:LWP931 LMT13:LMT931 LCX13:LCX931 KTB13:KTB931 KJF13:KJF931 JZJ13:JZJ931 JPN13:JPN931 JFR13:JFR931 IVV13:IVV931 ILZ13:ILZ931 ICD13:ICD931 HSH13:HSH931 HIL13:HIL931 GYP13:GYP931 GOT13:GOT931 GEX13:GEX931 FVB13:FVB931 FLF13:FLF931 FBJ13:FBJ931 ERN13:ERN931 EHR13:EHR931 DXV13:DXV931 DNZ13:DNZ931 DED13:DED931 CUH13:CUH931 CKL13:CKL931 CAP13:CAP931 BQT13:BQT931 BGX13:BGX931 AXB13:AXB931 ANF13:ANF931 ADJ13:ADJ931 TN13:TN931 JR13:JR931 V13:V931">
      <formula1>ACTIVIDAD</formula1>
    </dataValidation>
    <dataValidation type="list" allowBlank="1" showInputMessage="1" showErrorMessage="1" sqref="C65515:C66467 IY65515:IY66467 SU65515:SU66467 ACQ65515:ACQ66467 AMM65515:AMM66467 AWI65515:AWI66467 BGE65515:BGE66467 BQA65515:BQA66467 BZW65515:BZW66467 CJS65515:CJS66467 CTO65515:CTO66467 DDK65515:DDK66467 DNG65515:DNG66467 DXC65515:DXC66467 EGY65515:EGY66467 EQU65515:EQU66467 FAQ65515:FAQ66467 FKM65515:FKM66467 FUI65515:FUI66467 GEE65515:GEE66467 GOA65515:GOA66467 GXW65515:GXW66467 HHS65515:HHS66467 HRO65515:HRO66467 IBK65515:IBK66467 ILG65515:ILG66467 IVC65515:IVC66467 JEY65515:JEY66467 JOU65515:JOU66467 JYQ65515:JYQ66467 KIM65515:KIM66467 KSI65515:KSI66467 LCE65515:LCE66467 LMA65515:LMA66467 LVW65515:LVW66467 MFS65515:MFS66467 MPO65515:MPO66467 MZK65515:MZK66467 NJG65515:NJG66467 NTC65515:NTC66467 OCY65515:OCY66467 OMU65515:OMU66467 OWQ65515:OWQ66467 PGM65515:PGM66467 PQI65515:PQI66467 QAE65515:QAE66467 QKA65515:QKA66467 QTW65515:QTW66467 RDS65515:RDS66467 RNO65515:RNO66467 RXK65515:RXK66467 SHG65515:SHG66467 SRC65515:SRC66467 TAY65515:TAY66467 TKU65515:TKU66467 TUQ65515:TUQ66467 UEM65515:UEM66467 UOI65515:UOI66467 UYE65515:UYE66467 VIA65515:VIA66467 VRW65515:VRW66467 WBS65515:WBS66467 WLO65515:WLO66467 WVK65515:WVK66467 C131051:C132003 IY131051:IY132003 SU131051:SU132003 ACQ131051:ACQ132003 AMM131051:AMM132003 AWI131051:AWI132003 BGE131051:BGE132003 BQA131051:BQA132003 BZW131051:BZW132003 CJS131051:CJS132003 CTO131051:CTO132003 DDK131051:DDK132003 DNG131051:DNG132003 DXC131051:DXC132003 EGY131051:EGY132003 EQU131051:EQU132003 FAQ131051:FAQ132003 FKM131051:FKM132003 FUI131051:FUI132003 GEE131051:GEE132003 GOA131051:GOA132003 GXW131051:GXW132003 HHS131051:HHS132003 HRO131051:HRO132003 IBK131051:IBK132003 ILG131051:ILG132003 IVC131051:IVC132003 JEY131051:JEY132003 JOU131051:JOU132003 JYQ131051:JYQ132003 KIM131051:KIM132003 KSI131051:KSI132003 LCE131051:LCE132003 LMA131051:LMA132003 LVW131051:LVW132003 MFS131051:MFS132003 MPO131051:MPO132003 MZK131051:MZK132003 NJG131051:NJG132003 NTC131051:NTC132003 OCY131051:OCY132003 OMU131051:OMU132003 OWQ131051:OWQ132003 PGM131051:PGM132003 PQI131051:PQI132003 QAE131051:QAE132003 QKA131051:QKA132003 QTW131051:QTW132003 RDS131051:RDS132003 RNO131051:RNO132003 RXK131051:RXK132003 SHG131051:SHG132003 SRC131051:SRC132003 TAY131051:TAY132003 TKU131051:TKU132003 TUQ131051:TUQ132003 UEM131051:UEM132003 UOI131051:UOI132003 UYE131051:UYE132003 VIA131051:VIA132003 VRW131051:VRW132003 WBS131051:WBS132003 WLO131051:WLO132003 WVK131051:WVK132003 C196587:C197539 IY196587:IY197539 SU196587:SU197539 ACQ196587:ACQ197539 AMM196587:AMM197539 AWI196587:AWI197539 BGE196587:BGE197539 BQA196587:BQA197539 BZW196587:BZW197539 CJS196587:CJS197539 CTO196587:CTO197539 DDK196587:DDK197539 DNG196587:DNG197539 DXC196587:DXC197539 EGY196587:EGY197539 EQU196587:EQU197539 FAQ196587:FAQ197539 FKM196587:FKM197539 FUI196587:FUI197539 GEE196587:GEE197539 GOA196587:GOA197539 GXW196587:GXW197539 HHS196587:HHS197539 HRO196587:HRO197539 IBK196587:IBK197539 ILG196587:ILG197539 IVC196587:IVC197539 JEY196587:JEY197539 JOU196587:JOU197539 JYQ196587:JYQ197539 KIM196587:KIM197539 KSI196587:KSI197539 LCE196587:LCE197539 LMA196587:LMA197539 LVW196587:LVW197539 MFS196587:MFS197539 MPO196587:MPO197539 MZK196587:MZK197539 NJG196587:NJG197539 NTC196587:NTC197539 OCY196587:OCY197539 OMU196587:OMU197539 OWQ196587:OWQ197539 PGM196587:PGM197539 PQI196587:PQI197539 QAE196587:QAE197539 QKA196587:QKA197539 QTW196587:QTW197539 RDS196587:RDS197539 RNO196587:RNO197539 RXK196587:RXK197539 SHG196587:SHG197539 SRC196587:SRC197539 TAY196587:TAY197539 TKU196587:TKU197539 TUQ196587:TUQ197539 UEM196587:UEM197539 UOI196587:UOI197539 UYE196587:UYE197539 VIA196587:VIA197539 VRW196587:VRW197539 WBS196587:WBS197539 WLO196587:WLO197539 WVK196587:WVK197539 C262123:C263075 IY262123:IY263075 SU262123:SU263075 ACQ262123:ACQ263075 AMM262123:AMM263075 AWI262123:AWI263075 BGE262123:BGE263075 BQA262123:BQA263075 BZW262123:BZW263075 CJS262123:CJS263075 CTO262123:CTO263075 DDK262123:DDK263075 DNG262123:DNG263075 DXC262123:DXC263075 EGY262123:EGY263075 EQU262123:EQU263075 FAQ262123:FAQ263075 FKM262123:FKM263075 FUI262123:FUI263075 GEE262123:GEE263075 GOA262123:GOA263075 GXW262123:GXW263075 HHS262123:HHS263075 HRO262123:HRO263075 IBK262123:IBK263075 ILG262123:ILG263075 IVC262123:IVC263075 JEY262123:JEY263075 JOU262123:JOU263075 JYQ262123:JYQ263075 KIM262123:KIM263075 KSI262123:KSI263075 LCE262123:LCE263075 LMA262123:LMA263075 LVW262123:LVW263075 MFS262123:MFS263075 MPO262123:MPO263075 MZK262123:MZK263075 NJG262123:NJG263075 NTC262123:NTC263075 OCY262123:OCY263075 OMU262123:OMU263075 OWQ262123:OWQ263075 PGM262123:PGM263075 PQI262123:PQI263075 QAE262123:QAE263075 QKA262123:QKA263075 QTW262123:QTW263075 RDS262123:RDS263075 RNO262123:RNO263075 RXK262123:RXK263075 SHG262123:SHG263075 SRC262123:SRC263075 TAY262123:TAY263075 TKU262123:TKU263075 TUQ262123:TUQ263075 UEM262123:UEM263075 UOI262123:UOI263075 UYE262123:UYE263075 VIA262123:VIA263075 VRW262123:VRW263075 WBS262123:WBS263075 WLO262123:WLO263075 WVK262123:WVK263075 C327659:C328611 IY327659:IY328611 SU327659:SU328611 ACQ327659:ACQ328611 AMM327659:AMM328611 AWI327659:AWI328611 BGE327659:BGE328611 BQA327659:BQA328611 BZW327659:BZW328611 CJS327659:CJS328611 CTO327659:CTO328611 DDK327659:DDK328611 DNG327659:DNG328611 DXC327659:DXC328611 EGY327659:EGY328611 EQU327659:EQU328611 FAQ327659:FAQ328611 FKM327659:FKM328611 FUI327659:FUI328611 GEE327659:GEE328611 GOA327659:GOA328611 GXW327659:GXW328611 HHS327659:HHS328611 HRO327659:HRO328611 IBK327659:IBK328611 ILG327659:ILG328611 IVC327659:IVC328611 JEY327659:JEY328611 JOU327659:JOU328611 JYQ327659:JYQ328611 KIM327659:KIM328611 KSI327659:KSI328611 LCE327659:LCE328611 LMA327659:LMA328611 LVW327659:LVW328611 MFS327659:MFS328611 MPO327659:MPO328611 MZK327659:MZK328611 NJG327659:NJG328611 NTC327659:NTC328611 OCY327659:OCY328611 OMU327659:OMU328611 OWQ327659:OWQ328611 PGM327659:PGM328611 PQI327659:PQI328611 QAE327659:QAE328611 QKA327659:QKA328611 QTW327659:QTW328611 RDS327659:RDS328611 RNO327659:RNO328611 RXK327659:RXK328611 SHG327659:SHG328611 SRC327659:SRC328611 TAY327659:TAY328611 TKU327659:TKU328611 TUQ327659:TUQ328611 UEM327659:UEM328611 UOI327659:UOI328611 UYE327659:UYE328611 VIA327659:VIA328611 VRW327659:VRW328611 WBS327659:WBS328611 WLO327659:WLO328611 WVK327659:WVK328611 C393195:C394147 IY393195:IY394147 SU393195:SU394147 ACQ393195:ACQ394147 AMM393195:AMM394147 AWI393195:AWI394147 BGE393195:BGE394147 BQA393195:BQA394147 BZW393195:BZW394147 CJS393195:CJS394147 CTO393195:CTO394147 DDK393195:DDK394147 DNG393195:DNG394147 DXC393195:DXC394147 EGY393195:EGY394147 EQU393195:EQU394147 FAQ393195:FAQ394147 FKM393195:FKM394147 FUI393195:FUI394147 GEE393195:GEE394147 GOA393195:GOA394147 GXW393195:GXW394147 HHS393195:HHS394147 HRO393195:HRO394147 IBK393195:IBK394147 ILG393195:ILG394147 IVC393195:IVC394147 JEY393195:JEY394147 JOU393195:JOU394147 JYQ393195:JYQ394147 KIM393195:KIM394147 KSI393195:KSI394147 LCE393195:LCE394147 LMA393195:LMA394147 LVW393195:LVW394147 MFS393195:MFS394147 MPO393195:MPO394147 MZK393195:MZK394147 NJG393195:NJG394147 NTC393195:NTC394147 OCY393195:OCY394147 OMU393195:OMU394147 OWQ393195:OWQ394147 PGM393195:PGM394147 PQI393195:PQI394147 QAE393195:QAE394147 QKA393195:QKA394147 QTW393195:QTW394147 RDS393195:RDS394147 RNO393195:RNO394147 RXK393195:RXK394147 SHG393195:SHG394147 SRC393195:SRC394147 TAY393195:TAY394147 TKU393195:TKU394147 TUQ393195:TUQ394147 UEM393195:UEM394147 UOI393195:UOI394147 UYE393195:UYE394147 VIA393195:VIA394147 VRW393195:VRW394147 WBS393195:WBS394147 WLO393195:WLO394147 WVK393195:WVK394147 C458731:C459683 IY458731:IY459683 SU458731:SU459683 ACQ458731:ACQ459683 AMM458731:AMM459683 AWI458731:AWI459683 BGE458731:BGE459683 BQA458731:BQA459683 BZW458731:BZW459683 CJS458731:CJS459683 CTO458731:CTO459683 DDK458731:DDK459683 DNG458731:DNG459683 DXC458731:DXC459683 EGY458731:EGY459683 EQU458731:EQU459683 FAQ458731:FAQ459683 FKM458731:FKM459683 FUI458731:FUI459683 GEE458731:GEE459683 GOA458731:GOA459683 GXW458731:GXW459683 HHS458731:HHS459683 HRO458731:HRO459683 IBK458731:IBK459683 ILG458731:ILG459683 IVC458731:IVC459683 JEY458731:JEY459683 JOU458731:JOU459683 JYQ458731:JYQ459683 KIM458731:KIM459683 KSI458731:KSI459683 LCE458731:LCE459683 LMA458731:LMA459683 LVW458731:LVW459683 MFS458731:MFS459683 MPO458731:MPO459683 MZK458731:MZK459683 NJG458731:NJG459683 NTC458731:NTC459683 OCY458731:OCY459683 OMU458731:OMU459683 OWQ458731:OWQ459683 PGM458731:PGM459683 PQI458731:PQI459683 QAE458731:QAE459683 QKA458731:QKA459683 QTW458731:QTW459683 RDS458731:RDS459683 RNO458731:RNO459683 RXK458731:RXK459683 SHG458731:SHG459683 SRC458731:SRC459683 TAY458731:TAY459683 TKU458731:TKU459683 TUQ458731:TUQ459683 UEM458731:UEM459683 UOI458731:UOI459683 UYE458731:UYE459683 VIA458731:VIA459683 VRW458731:VRW459683 WBS458731:WBS459683 WLO458731:WLO459683 WVK458731:WVK459683 C524267:C525219 IY524267:IY525219 SU524267:SU525219 ACQ524267:ACQ525219 AMM524267:AMM525219 AWI524267:AWI525219 BGE524267:BGE525219 BQA524267:BQA525219 BZW524267:BZW525219 CJS524267:CJS525219 CTO524267:CTO525219 DDK524267:DDK525219 DNG524267:DNG525219 DXC524267:DXC525219 EGY524267:EGY525219 EQU524267:EQU525219 FAQ524267:FAQ525219 FKM524267:FKM525219 FUI524267:FUI525219 GEE524267:GEE525219 GOA524267:GOA525219 GXW524267:GXW525219 HHS524267:HHS525219 HRO524267:HRO525219 IBK524267:IBK525219 ILG524267:ILG525219 IVC524267:IVC525219 JEY524267:JEY525219 JOU524267:JOU525219 JYQ524267:JYQ525219 KIM524267:KIM525219 KSI524267:KSI525219 LCE524267:LCE525219 LMA524267:LMA525219 LVW524267:LVW525219 MFS524267:MFS525219 MPO524267:MPO525219 MZK524267:MZK525219 NJG524267:NJG525219 NTC524267:NTC525219 OCY524267:OCY525219 OMU524267:OMU525219 OWQ524267:OWQ525219 PGM524267:PGM525219 PQI524267:PQI525219 QAE524267:QAE525219 QKA524267:QKA525219 QTW524267:QTW525219 RDS524267:RDS525219 RNO524267:RNO525219 RXK524267:RXK525219 SHG524267:SHG525219 SRC524267:SRC525219 TAY524267:TAY525219 TKU524267:TKU525219 TUQ524267:TUQ525219 UEM524267:UEM525219 UOI524267:UOI525219 UYE524267:UYE525219 VIA524267:VIA525219 VRW524267:VRW525219 WBS524267:WBS525219 WLO524267:WLO525219 WVK524267:WVK525219 C589803:C590755 IY589803:IY590755 SU589803:SU590755 ACQ589803:ACQ590755 AMM589803:AMM590755 AWI589803:AWI590755 BGE589803:BGE590755 BQA589803:BQA590755 BZW589803:BZW590755 CJS589803:CJS590755 CTO589803:CTO590755 DDK589803:DDK590755 DNG589803:DNG590755 DXC589803:DXC590755 EGY589803:EGY590755 EQU589803:EQU590755 FAQ589803:FAQ590755 FKM589803:FKM590755 FUI589803:FUI590755 GEE589803:GEE590755 GOA589803:GOA590755 GXW589803:GXW590755 HHS589803:HHS590755 HRO589803:HRO590755 IBK589803:IBK590755 ILG589803:ILG590755 IVC589803:IVC590755 JEY589803:JEY590755 JOU589803:JOU590755 JYQ589803:JYQ590755 KIM589803:KIM590755 KSI589803:KSI590755 LCE589803:LCE590755 LMA589803:LMA590755 LVW589803:LVW590755 MFS589803:MFS590755 MPO589803:MPO590755 MZK589803:MZK590755 NJG589803:NJG590755 NTC589803:NTC590755 OCY589803:OCY590755 OMU589803:OMU590755 OWQ589803:OWQ590755 PGM589803:PGM590755 PQI589803:PQI590755 QAE589803:QAE590755 QKA589803:QKA590755 QTW589803:QTW590755 RDS589803:RDS590755 RNO589803:RNO590755 RXK589803:RXK590755 SHG589803:SHG590755 SRC589803:SRC590755 TAY589803:TAY590755 TKU589803:TKU590755 TUQ589803:TUQ590755 UEM589803:UEM590755 UOI589803:UOI590755 UYE589803:UYE590755 VIA589803:VIA590755 VRW589803:VRW590755 WBS589803:WBS590755 WLO589803:WLO590755 WVK589803:WVK590755 C655339:C656291 IY655339:IY656291 SU655339:SU656291 ACQ655339:ACQ656291 AMM655339:AMM656291 AWI655339:AWI656291 BGE655339:BGE656291 BQA655339:BQA656291 BZW655339:BZW656291 CJS655339:CJS656291 CTO655339:CTO656291 DDK655339:DDK656291 DNG655339:DNG656291 DXC655339:DXC656291 EGY655339:EGY656291 EQU655339:EQU656291 FAQ655339:FAQ656291 FKM655339:FKM656291 FUI655339:FUI656291 GEE655339:GEE656291 GOA655339:GOA656291 GXW655339:GXW656291 HHS655339:HHS656291 HRO655339:HRO656291 IBK655339:IBK656291 ILG655339:ILG656291 IVC655339:IVC656291 JEY655339:JEY656291 JOU655339:JOU656291 JYQ655339:JYQ656291 KIM655339:KIM656291 KSI655339:KSI656291 LCE655339:LCE656291 LMA655339:LMA656291 LVW655339:LVW656291 MFS655339:MFS656291 MPO655339:MPO656291 MZK655339:MZK656291 NJG655339:NJG656291 NTC655339:NTC656291 OCY655339:OCY656291 OMU655339:OMU656291 OWQ655339:OWQ656291 PGM655339:PGM656291 PQI655339:PQI656291 QAE655339:QAE656291 QKA655339:QKA656291 QTW655339:QTW656291 RDS655339:RDS656291 RNO655339:RNO656291 RXK655339:RXK656291 SHG655339:SHG656291 SRC655339:SRC656291 TAY655339:TAY656291 TKU655339:TKU656291 TUQ655339:TUQ656291 UEM655339:UEM656291 UOI655339:UOI656291 UYE655339:UYE656291 VIA655339:VIA656291 VRW655339:VRW656291 WBS655339:WBS656291 WLO655339:WLO656291 WVK655339:WVK656291 C720875:C721827 IY720875:IY721827 SU720875:SU721827 ACQ720875:ACQ721827 AMM720875:AMM721827 AWI720875:AWI721827 BGE720875:BGE721827 BQA720875:BQA721827 BZW720875:BZW721827 CJS720875:CJS721827 CTO720875:CTO721827 DDK720875:DDK721827 DNG720875:DNG721827 DXC720875:DXC721827 EGY720875:EGY721827 EQU720875:EQU721827 FAQ720875:FAQ721827 FKM720875:FKM721827 FUI720875:FUI721827 GEE720875:GEE721827 GOA720875:GOA721827 GXW720875:GXW721827 HHS720875:HHS721827 HRO720875:HRO721827 IBK720875:IBK721827 ILG720875:ILG721827 IVC720875:IVC721827 JEY720875:JEY721827 JOU720875:JOU721827 JYQ720875:JYQ721827 KIM720875:KIM721827 KSI720875:KSI721827 LCE720875:LCE721827 LMA720875:LMA721827 LVW720875:LVW721827 MFS720875:MFS721827 MPO720875:MPO721827 MZK720875:MZK721827 NJG720875:NJG721827 NTC720875:NTC721827 OCY720875:OCY721827 OMU720875:OMU721827 OWQ720875:OWQ721827 PGM720875:PGM721827 PQI720875:PQI721827 QAE720875:QAE721827 QKA720875:QKA721827 QTW720875:QTW721827 RDS720875:RDS721827 RNO720875:RNO721827 RXK720875:RXK721827 SHG720875:SHG721827 SRC720875:SRC721827 TAY720875:TAY721827 TKU720875:TKU721827 TUQ720875:TUQ721827 UEM720875:UEM721827 UOI720875:UOI721827 UYE720875:UYE721827 VIA720875:VIA721827 VRW720875:VRW721827 WBS720875:WBS721827 WLO720875:WLO721827 WVK720875:WVK721827 C786411:C787363 IY786411:IY787363 SU786411:SU787363 ACQ786411:ACQ787363 AMM786411:AMM787363 AWI786411:AWI787363 BGE786411:BGE787363 BQA786411:BQA787363 BZW786411:BZW787363 CJS786411:CJS787363 CTO786411:CTO787363 DDK786411:DDK787363 DNG786411:DNG787363 DXC786411:DXC787363 EGY786411:EGY787363 EQU786411:EQU787363 FAQ786411:FAQ787363 FKM786411:FKM787363 FUI786411:FUI787363 GEE786411:GEE787363 GOA786411:GOA787363 GXW786411:GXW787363 HHS786411:HHS787363 HRO786411:HRO787363 IBK786411:IBK787363 ILG786411:ILG787363 IVC786411:IVC787363 JEY786411:JEY787363 JOU786411:JOU787363 JYQ786411:JYQ787363 KIM786411:KIM787363 KSI786411:KSI787363 LCE786411:LCE787363 LMA786411:LMA787363 LVW786411:LVW787363 MFS786411:MFS787363 MPO786411:MPO787363 MZK786411:MZK787363 NJG786411:NJG787363 NTC786411:NTC787363 OCY786411:OCY787363 OMU786411:OMU787363 OWQ786411:OWQ787363 PGM786411:PGM787363 PQI786411:PQI787363 QAE786411:QAE787363 QKA786411:QKA787363 QTW786411:QTW787363 RDS786411:RDS787363 RNO786411:RNO787363 RXK786411:RXK787363 SHG786411:SHG787363 SRC786411:SRC787363 TAY786411:TAY787363 TKU786411:TKU787363 TUQ786411:TUQ787363 UEM786411:UEM787363 UOI786411:UOI787363 UYE786411:UYE787363 VIA786411:VIA787363 VRW786411:VRW787363 WBS786411:WBS787363 WLO786411:WLO787363 WVK786411:WVK787363 C851947:C852899 IY851947:IY852899 SU851947:SU852899 ACQ851947:ACQ852899 AMM851947:AMM852899 AWI851947:AWI852899 BGE851947:BGE852899 BQA851947:BQA852899 BZW851947:BZW852899 CJS851947:CJS852899 CTO851947:CTO852899 DDK851947:DDK852899 DNG851947:DNG852899 DXC851947:DXC852899 EGY851947:EGY852899 EQU851947:EQU852899 FAQ851947:FAQ852899 FKM851947:FKM852899 FUI851947:FUI852899 GEE851947:GEE852899 GOA851947:GOA852899 GXW851947:GXW852899 HHS851947:HHS852899 HRO851947:HRO852899 IBK851947:IBK852899 ILG851947:ILG852899 IVC851947:IVC852899 JEY851947:JEY852899 JOU851947:JOU852899 JYQ851947:JYQ852899 KIM851947:KIM852899 KSI851947:KSI852899 LCE851947:LCE852899 LMA851947:LMA852899 LVW851947:LVW852899 MFS851947:MFS852899 MPO851947:MPO852899 MZK851947:MZK852899 NJG851947:NJG852899 NTC851947:NTC852899 OCY851947:OCY852899 OMU851947:OMU852899 OWQ851947:OWQ852899 PGM851947:PGM852899 PQI851947:PQI852899 QAE851947:QAE852899 QKA851947:QKA852899 QTW851947:QTW852899 RDS851947:RDS852899 RNO851947:RNO852899 RXK851947:RXK852899 SHG851947:SHG852899 SRC851947:SRC852899 TAY851947:TAY852899 TKU851947:TKU852899 TUQ851947:TUQ852899 UEM851947:UEM852899 UOI851947:UOI852899 UYE851947:UYE852899 VIA851947:VIA852899 VRW851947:VRW852899 WBS851947:WBS852899 WLO851947:WLO852899 WVK851947:WVK852899 C917483:C918435 IY917483:IY918435 SU917483:SU918435 ACQ917483:ACQ918435 AMM917483:AMM918435 AWI917483:AWI918435 BGE917483:BGE918435 BQA917483:BQA918435 BZW917483:BZW918435 CJS917483:CJS918435 CTO917483:CTO918435 DDK917483:DDK918435 DNG917483:DNG918435 DXC917483:DXC918435 EGY917483:EGY918435 EQU917483:EQU918435 FAQ917483:FAQ918435 FKM917483:FKM918435 FUI917483:FUI918435 GEE917483:GEE918435 GOA917483:GOA918435 GXW917483:GXW918435 HHS917483:HHS918435 HRO917483:HRO918435 IBK917483:IBK918435 ILG917483:ILG918435 IVC917483:IVC918435 JEY917483:JEY918435 JOU917483:JOU918435 JYQ917483:JYQ918435 KIM917483:KIM918435 KSI917483:KSI918435 LCE917483:LCE918435 LMA917483:LMA918435 LVW917483:LVW918435 MFS917483:MFS918435 MPO917483:MPO918435 MZK917483:MZK918435 NJG917483:NJG918435 NTC917483:NTC918435 OCY917483:OCY918435 OMU917483:OMU918435 OWQ917483:OWQ918435 PGM917483:PGM918435 PQI917483:PQI918435 QAE917483:QAE918435 QKA917483:QKA918435 QTW917483:QTW918435 RDS917483:RDS918435 RNO917483:RNO918435 RXK917483:RXK918435 SHG917483:SHG918435 SRC917483:SRC918435 TAY917483:TAY918435 TKU917483:TKU918435 TUQ917483:TUQ918435 UEM917483:UEM918435 UOI917483:UOI918435 UYE917483:UYE918435 VIA917483:VIA918435 VRW917483:VRW918435 WBS917483:WBS918435 WLO917483:WLO918435 WVK917483:WVK918435 C983019:C983971 IY983019:IY983971 SU983019:SU983971 ACQ983019:ACQ983971 AMM983019:AMM983971 AWI983019:AWI983971 BGE983019:BGE983971 BQA983019:BQA983971 BZW983019:BZW983971 CJS983019:CJS983971 CTO983019:CTO983971 DDK983019:DDK983971 DNG983019:DNG983971 DXC983019:DXC983971 EGY983019:EGY983971 EQU983019:EQU983971 FAQ983019:FAQ983971 FKM983019:FKM983971 FUI983019:FUI983971 GEE983019:GEE983971 GOA983019:GOA983971 GXW983019:GXW983971 HHS983019:HHS983971 HRO983019:HRO983971 IBK983019:IBK983971 ILG983019:ILG983971 IVC983019:IVC983971 JEY983019:JEY983971 JOU983019:JOU983971 JYQ983019:JYQ983971 KIM983019:KIM983971 KSI983019:KSI983971 LCE983019:LCE983971 LMA983019:LMA983971 LVW983019:LVW983971 MFS983019:MFS983971 MPO983019:MPO983971 MZK983019:MZK983971 NJG983019:NJG983971 NTC983019:NTC983971 OCY983019:OCY983971 OMU983019:OMU983971 OWQ983019:OWQ983971 PGM983019:PGM983971 PQI983019:PQI983971 QAE983019:QAE983971 QKA983019:QKA983971 QTW983019:QTW983971 RDS983019:RDS983971 RNO983019:RNO983971 RXK983019:RXK983971 SHG983019:SHG983971 SRC983019:SRC983971 TAY983019:TAY983971 TKU983019:TKU983971 TUQ983019:TUQ983971 UEM983019:UEM983971 UOI983019:UOI983971 UYE983019:UYE983971 VIA983019:VIA983971 VRW983019:VRW983971 WBS983019:WBS983971 WLO983019:WLO983971 WVK983019:WVK983971 WVK13:WVK931 WLO13:WLO931 WBS13:WBS931 VRW13:VRW931 VIA13:VIA931 UYE13:UYE931 UOI13:UOI931 UEM13:UEM931 TUQ13:TUQ931 TKU13:TKU931 TAY13:TAY931 SRC13:SRC931 SHG13:SHG931 RXK13:RXK931 RNO13:RNO931 RDS13:RDS931 QTW13:QTW931 QKA13:QKA931 QAE13:QAE931 PQI13:PQI931 PGM13:PGM931 OWQ13:OWQ931 OMU13:OMU931 OCY13:OCY931 NTC13:NTC931 NJG13:NJG931 MZK13:MZK931 MPO13:MPO931 MFS13:MFS931 LVW13:LVW931 LMA13:LMA931 LCE13:LCE931 KSI13:KSI931 KIM13:KIM931 JYQ13:JYQ931 JOU13:JOU931 JEY13:JEY931 IVC13:IVC931 ILG13:ILG931 IBK13:IBK931 HRO13:HRO931 HHS13:HHS931 GXW13:GXW931 GOA13:GOA931 GEE13:GEE931 FUI13:FUI931 FKM13:FKM931 FAQ13:FAQ931 EQU13:EQU931 EGY13:EGY931 DXC13:DXC931 DNG13:DNG931 DDK13:DDK931 CTO13:CTO931 CJS13:CJS931 BZW13:BZW931 BQA13:BQA931 BGE13:BGE931 AWI13:AWI931 AMM13:AMM931 ACQ13:ACQ931 SU13:SU931 IY13:IY931 C13:C931">
      <formula1>CUP</formula1>
    </dataValidation>
    <dataValidation type="custom" allowBlank="1" showInputMessage="1" showErrorMessage="1" errorTitle="CENTAVOS" error="        * VALOR MONETARIO *_x000a__x000a_SOLO SE ADMITEN HASTA 2 DECIMALES" sqref="AU65515:AW66467 KQ65515:KS66467 UM65515:UO66467 AEI65515:AEK66467 AOE65515:AOG66467 AYA65515:AYC66467 BHW65515:BHY66467 BRS65515:BRU66467 CBO65515:CBQ66467 CLK65515:CLM66467 CVG65515:CVI66467 DFC65515:DFE66467 DOY65515:DPA66467 DYU65515:DYW66467 EIQ65515:EIS66467 ESM65515:ESO66467 FCI65515:FCK66467 FME65515:FMG66467 FWA65515:FWC66467 GFW65515:GFY66467 GPS65515:GPU66467 GZO65515:GZQ66467 HJK65515:HJM66467 HTG65515:HTI66467 IDC65515:IDE66467 IMY65515:INA66467 IWU65515:IWW66467 JGQ65515:JGS66467 JQM65515:JQO66467 KAI65515:KAK66467 KKE65515:KKG66467 KUA65515:KUC66467 LDW65515:LDY66467 LNS65515:LNU66467 LXO65515:LXQ66467 MHK65515:MHM66467 MRG65515:MRI66467 NBC65515:NBE66467 NKY65515:NLA66467 NUU65515:NUW66467 OEQ65515:OES66467 OOM65515:OOO66467 OYI65515:OYK66467 PIE65515:PIG66467 PSA65515:PSC66467 QBW65515:QBY66467 QLS65515:QLU66467 QVO65515:QVQ66467 RFK65515:RFM66467 RPG65515:RPI66467 RZC65515:RZE66467 SIY65515:SJA66467 SSU65515:SSW66467 TCQ65515:TCS66467 TMM65515:TMO66467 TWI65515:TWK66467 UGE65515:UGG66467 UQA65515:UQC66467 UZW65515:UZY66467 VJS65515:VJU66467 VTO65515:VTQ66467 WDK65515:WDM66467 WNG65515:WNI66467 WXC65515:WXE66467 AU131051:AW132003 KQ131051:KS132003 UM131051:UO132003 AEI131051:AEK132003 AOE131051:AOG132003 AYA131051:AYC132003 BHW131051:BHY132003 BRS131051:BRU132003 CBO131051:CBQ132003 CLK131051:CLM132003 CVG131051:CVI132003 DFC131051:DFE132003 DOY131051:DPA132003 DYU131051:DYW132003 EIQ131051:EIS132003 ESM131051:ESO132003 FCI131051:FCK132003 FME131051:FMG132003 FWA131051:FWC132003 GFW131051:GFY132003 GPS131051:GPU132003 GZO131051:GZQ132003 HJK131051:HJM132003 HTG131051:HTI132003 IDC131051:IDE132003 IMY131051:INA132003 IWU131051:IWW132003 JGQ131051:JGS132003 JQM131051:JQO132003 KAI131051:KAK132003 KKE131051:KKG132003 KUA131051:KUC132003 LDW131051:LDY132003 LNS131051:LNU132003 LXO131051:LXQ132003 MHK131051:MHM132003 MRG131051:MRI132003 NBC131051:NBE132003 NKY131051:NLA132003 NUU131051:NUW132003 OEQ131051:OES132003 OOM131051:OOO132003 OYI131051:OYK132003 PIE131051:PIG132003 PSA131051:PSC132003 QBW131051:QBY132003 QLS131051:QLU132003 QVO131051:QVQ132003 RFK131051:RFM132003 RPG131051:RPI132003 RZC131051:RZE132003 SIY131051:SJA132003 SSU131051:SSW132003 TCQ131051:TCS132003 TMM131051:TMO132003 TWI131051:TWK132003 UGE131051:UGG132003 UQA131051:UQC132003 UZW131051:UZY132003 VJS131051:VJU132003 VTO131051:VTQ132003 WDK131051:WDM132003 WNG131051:WNI132003 WXC131051:WXE132003 AU196587:AW197539 KQ196587:KS197539 UM196587:UO197539 AEI196587:AEK197539 AOE196587:AOG197539 AYA196587:AYC197539 BHW196587:BHY197539 BRS196587:BRU197539 CBO196587:CBQ197539 CLK196587:CLM197539 CVG196587:CVI197539 DFC196587:DFE197539 DOY196587:DPA197539 DYU196587:DYW197539 EIQ196587:EIS197539 ESM196587:ESO197539 FCI196587:FCK197539 FME196587:FMG197539 FWA196587:FWC197539 GFW196587:GFY197539 GPS196587:GPU197539 GZO196587:GZQ197539 HJK196587:HJM197539 HTG196587:HTI197539 IDC196587:IDE197539 IMY196587:INA197539 IWU196587:IWW197539 JGQ196587:JGS197539 JQM196587:JQO197539 KAI196587:KAK197539 KKE196587:KKG197539 KUA196587:KUC197539 LDW196587:LDY197539 LNS196587:LNU197539 LXO196587:LXQ197539 MHK196587:MHM197539 MRG196587:MRI197539 NBC196587:NBE197539 NKY196587:NLA197539 NUU196587:NUW197539 OEQ196587:OES197539 OOM196587:OOO197539 OYI196587:OYK197539 PIE196587:PIG197539 PSA196587:PSC197539 QBW196587:QBY197539 QLS196587:QLU197539 QVO196587:QVQ197539 RFK196587:RFM197539 RPG196587:RPI197539 RZC196587:RZE197539 SIY196587:SJA197539 SSU196587:SSW197539 TCQ196587:TCS197539 TMM196587:TMO197539 TWI196587:TWK197539 UGE196587:UGG197539 UQA196587:UQC197539 UZW196587:UZY197539 VJS196587:VJU197539 VTO196587:VTQ197539 WDK196587:WDM197539 WNG196587:WNI197539 WXC196587:WXE197539 AU262123:AW263075 KQ262123:KS263075 UM262123:UO263075 AEI262123:AEK263075 AOE262123:AOG263075 AYA262123:AYC263075 BHW262123:BHY263075 BRS262123:BRU263075 CBO262123:CBQ263075 CLK262123:CLM263075 CVG262123:CVI263075 DFC262123:DFE263075 DOY262123:DPA263075 DYU262123:DYW263075 EIQ262123:EIS263075 ESM262123:ESO263075 FCI262123:FCK263075 FME262123:FMG263075 FWA262123:FWC263075 GFW262123:GFY263075 GPS262123:GPU263075 GZO262123:GZQ263075 HJK262123:HJM263075 HTG262123:HTI263075 IDC262123:IDE263075 IMY262123:INA263075 IWU262123:IWW263075 JGQ262123:JGS263075 JQM262123:JQO263075 KAI262123:KAK263075 KKE262123:KKG263075 KUA262123:KUC263075 LDW262123:LDY263075 LNS262123:LNU263075 LXO262123:LXQ263075 MHK262123:MHM263075 MRG262123:MRI263075 NBC262123:NBE263075 NKY262123:NLA263075 NUU262123:NUW263075 OEQ262123:OES263075 OOM262123:OOO263075 OYI262123:OYK263075 PIE262123:PIG263075 PSA262123:PSC263075 QBW262123:QBY263075 QLS262123:QLU263075 QVO262123:QVQ263075 RFK262123:RFM263075 RPG262123:RPI263075 RZC262123:RZE263075 SIY262123:SJA263075 SSU262123:SSW263075 TCQ262123:TCS263075 TMM262123:TMO263075 TWI262123:TWK263075 UGE262123:UGG263075 UQA262123:UQC263075 UZW262123:UZY263075 VJS262123:VJU263075 VTO262123:VTQ263075 WDK262123:WDM263075 WNG262123:WNI263075 WXC262123:WXE263075 AU327659:AW328611 KQ327659:KS328611 UM327659:UO328611 AEI327659:AEK328611 AOE327659:AOG328611 AYA327659:AYC328611 BHW327659:BHY328611 BRS327659:BRU328611 CBO327659:CBQ328611 CLK327659:CLM328611 CVG327659:CVI328611 DFC327659:DFE328611 DOY327659:DPA328611 DYU327659:DYW328611 EIQ327659:EIS328611 ESM327659:ESO328611 FCI327659:FCK328611 FME327659:FMG328611 FWA327659:FWC328611 GFW327659:GFY328611 GPS327659:GPU328611 GZO327659:GZQ328611 HJK327659:HJM328611 HTG327659:HTI328611 IDC327659:IDE328611 IMY327659:INA328611 IWU327659:IWW328611 JGQ327659:JGS328611 JQM327659:JQO328611 KAI327659:KAK328611 KKE327659:KKG328611 KUA327659:KUC328611 LDW327659:LDY328611 LNS327659:LNU328611 LXO327659:LXQ328611 MHK327659:MHM328611 MRG327659:MRI328611 NBC327659:NBE328611 NKY327659:NLA328611 NUU327659:NUW328611 OEQ327659:OES328611 OOM327659:OOO328611 OYI327659:OYK328611 PIE327659:PIG328611 PSA327659:PSC328611 QBW327659:QBY328611 QLS327659:QLU328611 QVO327659:QVQ328611 RFK327659:RFM328611 RPG327659:RPI328611 RZC327659:RZE328611 SIY327659:SJA328611 SSU327659:SSW328611 TCQ327659:TCS328611 TMM327659:TMO328611 TWI327659:TWK328611 UGE327659:UGG328611 UQA327659:UQC328611 UZW327659:UZY328611 VJS327659:VJU328611 VTO327659:VTQ328611 WDK327659:WDM328611 WNG327659:WNI328611 WXC327659:WXE328611 AU393195:AW394147 KQ393195:KS394147 UM393195:UO394147 AEI393195:AEK394147 AOE393195:AOG394147 AYA393195:AYC394147 BHW393195:BHY394147 BRS393195:BRU394147 CBO393195:CBQ394147 CLK393195:CLM394147 CVG393195:CVI394147 DFC393195:DFE394147 DOY393195:DPA394147 DYU393195:DYW394147 EIQ393195:EIS394147 ESM393195:ESO394147 FCI393195:FCK394147 FME393195:FMG394147 FWA393195:FWC394147 GFW393195:GFY394147 GPS393195:GPU394147 GZO393195:GZQ394147 HJK393195:HJM394147 HTG393195:HTI394147 IDC393195:IDE394147 IMY393195:INA394147 IWU393195:IWW394147 JGQ393195:JGS394147 JQM393195:JQO394147 KAI393195:KAK394147 KKE393195:KKG394147 KUA393195:KUC394147 LDW393195:LDY394147 LNS393195:LNU394147 LXO393195:LXQ394147 MHK393195:MHM394147 MRG393195:MRI394147 NBC393195:NBE394147 NKY393195:NLA394147 NUU393195:NUW394147 OEQ393195:OES394147 OOM393195:OOO394147 OYI393195:OYK394147 PIE393195:PIG394147 PSA393195:PSC394147 QBW393195:QBY394147 QLS393195:QLU394147 QVO393195:QVQ394147 RFK393195:RFM394147 RPG393195:RPI394147 RZC393195:RZE394147 SIY393195:SJA394147 SSU393195:SSW394147 TCQ393195:TCS394147 TMM393195:TMO394147 TWI393195:TWK394147 UGE393195:UGG394147 UQA393195:UQC394147 UZW393195:UZY394147 VJS393195:VJU394147 VTO393195:VTQ394147 WDK393195:WDM394147 WNG393195:WNI394147 WXC393195:WXE394147 AU458731:AW459683 KQ458731:KS459683 UM458731:UO459683 AEI458731:AEK459683 AOE458731:AOG459683 AYA458731:AYC459683 BHW458731:BHY459683 BRS458731:BRU459683 CBO458731:CBQ459683 CLK458731:CLM459683 CVG458731:CVI459683 DFC458731:DFE459683 DOY458731:DPA459683 DYU458731:DYW459683 EIQ458731:EIS459683 ESM458731:ESO459683 FCI458731:FCK459683 FME458731:FMG459683 FWA458731:FWC459683 GFW458731:GFY459683 GPS458731:GPU459683 GZO458731:GZQ459683 HJK458731:HJM459683 HTG458731:HTI459683 IDC458731:IDE459683 IMY458731:INA459683 IWU458731:IWW459683 JGQ458731:JGS459683 JQM458731:JQO459683 KAI458731:KAK459683 KKE458731:KKG459683 KUA458731:KUC459683 LDW458731:LDY459683 LNS458731:LNU459683 LXO458731:LXQ459683 MHK458731:MHM459683 MRG458731:MRI459683 NBC458731:NBE459683 NKY458731:NLA459683 NUU458731:NUW459683 OEQ458731:OES459683 OOM458731:OOO459683 OYI458731:OYK459683 PIE458731:PIG459683 PSA458731:PSC459683 QBW458731:QBY459683 QLS458731:QLU459683 QVO458731:QVQ459683 RFK458731:RFM459683 RPG458731:RPI459683 RZC458731:RZE459683 SIY458731:SJA459683 SSU458731:SSW459683 TCQ458731:TCS459683 TMM458731:TMO459683 TWI458731:TWK459683 UGE458731:UGG459683 UQA458731:UQC459683 UZW458731:UZY459683 VJS458731:VJU459683 VTO458731:VTQ459683 WDK458731:WDM459683 WNG458731:WNI459683 WXC458731:WXE459683 AU524267:AW525219 KQ524267:KS525219 UM524267:UO525219 AEI524267:AEK525219 AOE524267:AOG525219 AYA524267:AYC525219 BHW524267:BHY525219 BRS524267:BRU525219 CBO524267:CBQ525219 CLK524267:CLM525219 CVG524267:CVI525219 DFC524267:DFE525219 DOY524267:DPA525219 DYU524267:DYW525219 EIQ524267:EIS525219 ESM524267:ESO525219 FCI524267:FCK525219 FME524267:FMG525219 FWA524267:FWC525219 GFW524267:GFY525219 GPS524267:GPU525219 GZO524267:GZQ525219 HJK524267:HJM525219 HTG524267:HTI525219 IDC524267:IDE525219 IMY524267:INA525219 IWU524267:IWW525219 JGQ524267:JGS525219 JQM524267:JQO525219 KAI524267:KAK525219 KKE524267:KKG525219 KUA524267:KUC525219 LDW524267:LDY525219 LNS524267:LNU525219 LXO524267:LXQ525219 MHK524267:MHM525219 MRG524267:MRI525219 NBC524267:NBE525219 NKY524267:NLA525219 NUU524267:NUW525219 OEQ524267:OES525219 OOM524267:OOO525219 OYI524267:OYK525219 PIE524267:PIG525219 PSA524267:PSC525219 QBW524267:QBY525219 QLS524267:QLU525219 QVO524267:QVQ525219 RFK524267:RFM525219 RPG524267:RPI525219 RZC524267:RZE525219 SIY524267:SJA525219 SSU524267:SSW525219 TCQ524267:TCS525219 TMM524267:TMO525219 TWI524267:TWK525219 UGE524267:UGG525219 UQA524267:UQC525219 UZW524267:UZY525219 VJS524267:VJU525219 VTO524267:VTQ525219 WDK524267:WDM525219 WNG524267:WNI525219 WXC524267:WXE525219 AU589803:AW590755 KQ589803:KS590755 UM589803:UO590755 AEI589803:AEK590755 AOE589803:AOG590755 AYA589803:AYC590755 BHW589803:BHY590755 BRS589803:BRU590755 CBO589803:CBQ590755 CLK589803:CLM590755 CVG589803:CVI590755 DFC589803:DFE590755 DOY589803:DPA590755 DYU589803:DYW590755 EIQ589803:EIS590755 ESM589803:ESO590755 FCI589803:FCK590755 FME589803:FMG590755 FWA589803:FWC590755 GFW589803:GFY590755 GPS589803:GPU590755 GZO589803:GZQ590755 HJK589803:HJM590755 HTG589803:HTI590755 IDC589803:IDE590755 IMY589803:INA590755 IWU589803:IWW590755 JGQ589803:JGS590755 JQM589803:JQO590755 KAI589803:KAK590755 KKE589803:KKG590755 KUA589803:KUC590755 LDW589803:LDY590755 LNS589803:LNU590755 LXO589803:LXQ590755 MHK589803:MHM590755 MRG589803:MRI590755 NBC589803:NBE590755 NKY589803:NLA590755 NUU589803:NUW590755 OEQ589803:OES590755 OOM589803:OOO590755 OYI589803:OYK590755 PIE589803:PIG590755 PSA589803:PSC590755 QBW589803:QBY590755 QLS589803:QLU590755 QVO589803:QVQ590755 RFK589803:RFM590755 RPG589803:RPI590755 RZC589803:RZE590755 SIY589803:SJA590755 SSU589803:SSW590755 TCQ589803:TCS590755 TMM589803:TMO590755 TWI589803:TWK590755 UGE589803:UGG590755 UQA589803:UQC590755 UZW589803:UZY590755 VJS589803:VJU590755 VTO589803:VTQ590755 WDK589803:WDM590755 WNG589803:WNI590755 WXC589803:WXE590755 AU655339:AW656291 KQ655339:KS656291 UM655339:UO656291 AEI655339:AEK656291 AOE655339:AOG656291 AYA655339:AYC656291 BHW655339:BHY656291 BRS655339:BRU656291 CBO655339:CBQ656291 CLK655339:CLM656291 CVG655339:CVI656291 DFC655339:DFE656291 DOY655339:DPA656291 DYU655339:DYW656291 EIQ655339:EIS656291 ESM655339:ESO656291 FCI655339:FCK656291 FME655339:FMG656291 FWA655339:FWC656291 GFW655339:GFY656291 GPS655339:GPU656291 GZO655339:GZQ656291 HJK655339:HJM656291 HTG655339:HTI656291 IDC655339:IDE656291 IMY655339:INA656291 IWU655339:IWW656291 JGQ655339:JGS656291 JQM655339:JQO656291 KAI655339:KAK656291 KKE655339:KKG656291 KUA655339:KUC656291 LDW655339:LDY656291 LNS655339:LNU656291 LXO655339:LXQ656291 MHK655339:MHM656291 MRG655339:MRI656291 NBC655339:NBE656291 NKY655339:NLA656291 NUU655339:NUW656291 OEQ655339:OES656291 OOM655339:OOO656291 OYI655339:OYK656291 PIE655339:PIG656291 PSA655339:PSC656291 QBW655339:QBY656291 QLS655339:QLU656291 QVO655339:QVQ656291 RFK655339:RFM656291 RPG655339:RPI656291 RZC655339:RZE656291 SIY655339:SJA656291 SSU655339:SSW656291 TCQ655339:TCS656291 TMM655339:TMO656291 TWI655339:TWK656291 UGE655339:UGG656291 UQA655339:UQC656291 UZW655339:UZY656291 VJS655339:VJU656291 VTO655339:VTQ656291 WDK655339:WDM656291 WNG655339:WNI656291 WXC655339:WXE656291 AU720875:AW721827 KQ720875:KS721827 UM720875:UO721827 AEI720875:AEK721827 AOE720875:AOG721827 AYA720875:AYC721827 BHW720875:BHY721827 BRS720875:BRU721827 CBO720875:CBQ721827 CLK720875:CLM721827 CVG720875:CVI721827 DFC720875:DFE721827 DOY720875:DPA721827 DYU720875:DYW721827 EIQ720875:EIS721827 ESM720875:ESO721827 FCI720875:FCK721827 FME720875:FMG721827 FWA720875:FWC721827 GFW720875:GFY721827 GPS720875:GPU721827 GZO720875:GZQ721827 HJK720875:HJM721827 HTG720875:HTI721827 IDC720875:IDE721827 IMY720875:INA721827 IWU720875:IWW721827 JGQ720875:JGS721827 JQM720875:JQO721827 KAI720875:KAK721827 KKE720875:KKG721827 KUA720875:KUC721827 LDW720875:LDY721827 LNS720875:LNU721827 LXO720875:LXQ721827 MHK720875:MHM721827 MRG720875:MRI721827 NBC720875:NBE721827 NKY720875:NLA721827 NUU720875:NUW721827 OEQ720875:OES721827 OOM720875:OOO721827 OYI720875:OYK721827 PIE720875:PIG721827 PSA720875:PSC721827 QBW720875:QBY721827 QLS720875:QLU721827 QVO720875:QVQ721827 RFK720875:RFM721827 RPG720875:RPI721827 RZC720875:RZE721827 SIY720875:SJA721827 SSU720875:SSW721827 TCQ720875:TCS721827 TMM720875:TMO721827 TWI720875:TWK721827 UGE720875:UGG721827 UQA720875:UQC721827 UZW720875:UZY721827 VJS720875:VJU721827 VTO720875:VTQ721827 WDK720875:WDM721827 WNG720875:WNI721827 WXC720875:WXE721827 AU786411:AW787363 KQ786411:KS787363 UM786411:UO787363 AEI786411:AEK787363 AOE786411:AOG787363 AYA786411:AYC787363 BHW786411:BHY787363 BRS786411:BRU787363 CBO786411:CBQ787363 CLK786411:CLM787363 CVG786411:CVI787363 DFC786411:DFE787363 DOY786411:DPA787363 DYU786411:DYW787363 EIQ786411:EIS787363 ESM786411:ESO787363 FCI786411:FCK787363 FME786411:FMG787363 FWA786411:FWC787363 GFW786411:GFY787363 GPS786411:GPU787363 GZO786411:GZQ787363 HJK786411:HJM787363 HTG786411:HTI787363 IDC786411:IDE787363 IMY786411:INA787363 IWU786411:IWW787363 JGQ786411:JGS787363 JQM786411:JQO787363 KAI786411:KAK787363 KKE786411:KKG787363 KUA786411:KUC787363 LDW786411:LDY787363 LNS786411:LNU787363 LXO786411:LXQ787363 MHK786411:MHM787363 MRG786411:MRI787363 NBC786411:NBE787363 NKY786411:NLA787363 NUU786411:NUW787363 OEQ786411:OES787363 OOM786411:OOO787363 OYI786411:OYK787363 PIE786411:PIG787363 PSA786411:PSC787363 QBW786411:QBY787363 QLS786411:QLU787363 QVO786411:QVQ787363 RFK786411:RFM787363 RPG786411:RPI787363 RZC786411:RZE787363 SIY786411:SJA787363 SSU786411:SSW787363 TCQ786411:TCS787363 TMM786411:TMO787363 TWI786411:TWK787363 UGE786411:UGG787363 UQA786411:UQC787363 UZW786411:UZY787363 VJS786411:VJU787363 VTO786411:VTQ787363 WDK786411:WDM787363 WNG786411:WNI787363 WXC786411:WXE787363 AU851947:AW852899 KQ851947:KS852899 UM851947:UO852899 AEI851947:AEK852899 AOE851947:AOG852899 AYA851947:AYC852899 BHW851947:BHY852899 BRS851947:BRU852899 CBO851947:CBQ852899 CLK851947:CLM852899 CVG851947:CVI852899 DFC851947:DFE852899 DOY851947:DPA852899 DYU851947:DYW852899 EIQ851947:EIS852899 ESM851947:ESO852899 FCI851947:FCK852899 FME851947:FMG852899 FWA851947:FWC852899 GFW851947:GFY852899 GPS851947:GPU852899 GZO851947:GZQ852899 HJK851947:HJM852899 HTG851947:HTI852899 IDC851947:IDE852899 IMY851947:INA852899 IWU851947:IWW852899 JGQ851947:JGS852899 JQM851947:JQO852899 KAI851947:KAK852899 KKE851947:KKG852899 KUA851947:KUC852899 LDW851947:LDY852899 LNS851947:LNU852899 LXO851947:LXQ852899 MHK851947:MHM852899 MRG851947:MRI852899 NBC851947:NBE852899 NKY851947:NLA852899 NUU851947:NUW852899 OEQ851947:OES852899 OOM851947:OOO852899 OYI851947:OYK852899 PIE851947:PIG852899 PSA851947:PSC852899 QBW851947:QBY852899 QLS851947:QLU852899 QVO851947:QVQ852899 RFK851947:RFM852899 RPG851947:RPI852899 RZC851947:RZE852899 SIY851947:SJA852899 SSU851947:SSW852899 TCQ851947:TCS852899 TMM851947:TMO852899 TWI851947:TWK852899 UGE851947:UGG852899 UQA851947:UQC852899 UZW851947:UZY852899 VJS851947:VJU852899 VTO851947:VTQ852899 WDK851947:WDM852899 WNG851947:WNI852899 WXC851947:WXE852899 AU917483:AW918435 KQ917483:KS918435 UM917483:UO918435 AEI917483:AEK918435 AOE917483:AOG918435 AYA917483:AYC918435 BHW917483:BHY918435 BRS917483:BRU918435 CBO917483:CBQ918435 CLK917483:CLM918435 CVG917483:CVI918435 DFC917483:DFE918435 DOY917483:DPA918435 DYU917483:DYW918435 EIQ917483:EIS918435 ESM917483:ESO918435 FCI917483:FCK918435 FME917483:FMG918435 FWA917483:FWC918435 GFW917483:GFY918435 GPS917483:GPU918435 GZO917483:GZQ918435 HJK917483:HJM918435 HTG917483:HTI918435 IDC917483:IDE918435 IMY917483:INA918435 IWU917483:IWW918435 JGQ917483:JGS918435 JQM917483:JQO918435 KAI917483:KAK918435 KKE917483:KKG918435 KUA917483:KUC918435 LDW917483:LDY918435 LNS917483:LNU918435 LXO917483:LXQ918435 MHK917483:MHM918435 MRG917483:MRI918435 NBC917483:NBE918435 NKY917483:NLA918435 NUU917483:NUW918435 OEQ917483:OES918435 OOM917483:OOO918435 OYI917483:OYK918435 PIE917483:PIG918435 PSA917483:PSC918435 QBW917483:QBY918435 QLS917483:QLU918435 QVO917483:QVQ918435 RFK917483:RFM918435 RPG917483:RPI918435 RZC917483:RZE918435 SIY917483:SJA918435 SSU917483:SSW918435 TCQ917483:TCS918435 TMM917483:TMO918435 TWI917483:TWK918435 UGE917483:UGG918435 UQA917483:UQC918435 UZW917483:UZY918435 VJS917483:VJU918435 VTO917483:VTQ918435 WDK917483:WDM918435 WNG917483:WNI918435 WXC917483:WXE918435 AU983019:AW983971 KQ983019:KS983971 UM983019:UO983971 AEI983019:AEK983971 AOE983019:AOG983971 AYA983019:AYC983971 BHW983019:BHY983971 BRS983019:BRU983971 CBO983019:CBQ983971 CLK983019:CLM983971 CVG983019:CVI983971 DFC983019:DFE983971 DOY983019:DPA983971 DYU983019:DYW983971 EIQ983019:EIS983971 ESM983019:ESO983971 FCI983019:FCK983971 FME983019:FMG983971 FWA983019:FWC983971 GFW983019:GFY983971 GPS983019:GPU983971 GZO983019:GZQ983971 HJK983019:HJM983971 HTG983019:HTI983971 IDC983019:IDE983971 IMY983019:INA983971 IWU983019:IWW983971 JGQ983019:JGS983971 JQM983019:JQO983971 KAI983019:KAK983971 KKE983019:KKG983971 KUA983019:KUC983971 LDW983019:LDY983971 LNS983019:LNU983971 LXO983019:LXQ983971 MHK983019:MHM983971 MRG983019:MRI983971 NBC983019:NBE983971 NKY983019:NLA983971 NUU983019:NUW983971 OEQ983019:OES983971 OOM983019:OOO983971 OYI983019:OYK983971 PIE983019:PIG983971 PSA983019:PSC983971 QBW983019:QBY983971 QLS983019:QLU983971 QVO983019:QVQ983971 RFK983019:RFM983971 RPG983019:RPI983971 RZC983019:RZE983971 SIY983019:SJA983971 SSU983019:SSW983971 TCQ983019:TCS983971 TMM983019:TMO983971 TWI983019:TWK983971 UGE983019:UGG983971 UQA983019:UQC983971 UZW983019:UZY983971 VJS983019:VJU983971 VTO983019:VTQ983971 WDK983019:WDM983971 WNG983019:WNI983971 WXC983019:WXE983971 AH65515:AS66467 KD65515:KO66467 TZ65515:UK66467 ADV65515:AEG66467 ANR65515:AOC66467 AXN65515:AXY66467 BHJ65515:BHU66467 BRF65515:BRQ66467 CBB65515:CBM66467 CKX65515:CLI66467 CUT65515:CVE66467 DEP65515:DFA66467 DOL65515:DOW66467 DYH65515:DYS66467 EID65515:EIO66467 ERZ65515:ESK66467 FBV65515:FCG66467 FLR65515:FMC66467 FVN65515:FVY66467 GFJ65515:GFU66467 GPF65515:GPQ66467 GZB65515:GZM66467 HIX65515:HJI66467 HST65515:HTE66467 ICP65515:IDA66467 IML65515:IMW66467 IWH65515:IWS66467 JGD65515:JGO66467 JPZ65515:JQK66467 JZV65515:KAG66467 KJR65515:KKC66467 KTN65515:KTY66467 LDJ65515:LDU66467 LNF65515:LNQ66467 LXB65515:LXM66467 MGX65515:MHI66467 MQT65515:MRE66467 NAP65515:NBA66467 NKL65515:NKW66467 NUH65515:NUS66467 OED65515:OEO66467 ONZ65515:OOK66467 OXV65515:OYG66467 PHR65515:PIC66467 PRN65515:PRY66467 QBJ65515:QBU66467 QLF65515:QLQ66467 QVB65515:QVM66467 REX65515:RFI66467 ROT65515:RPE66467 RYP65515:RZA66467 SIL65515:SIW66467 SSH65515:SSS66467 TCD65515:TCO66467 TLZ65515:TMK66467 TVV65515:TWG66467 UFR65515:UGC66467 UPN65515:UPY66467 UZJ65515:UZU66467 VJF65515:VJQ66467 VTB65515:VTM66467 WCX65515:WDI66467 WMT65515:WNE66467 WWP65515:WXA66467 AH131051:AS132003 KD131051:KO132003 TZ131051:UK132003 ADV131051:AEG132003 ANR131051:AOC132003 AXN131051:AXY132003 BHJ131051:BHU132003 BRF131051:BRQ132003 CBB131051:CBM132003 CKX131051:CLI132003 CUT131051:CVE132003 DEP131051:DFA132003 DOL131051:DOW132003 DYH131051:DYS132003 EID131051:EIO132003 ERZ131051:ESK132003 FBV131051:FCG132003 FLR131051:FMC132003 FVN131051:FVY132003 GFJ131051:GFU132003 GPF131051:GPQ132003 GZB131051:GZM132003 HIX131051:HJI132003 HST131051:HTE132003 ICP131051:IDA132003 IML131051:IMW132003 IWH131051:IWS132003 JGD131051:JGO132003 JPZ131051:JQK132003 JZV131051:KAG132003 KJR131051:KKC132003 KTN131051:KTY132003 LDJ131051:LDU132003 LNF131051:LNQ132003 LXB131051:LXM132003 MGX131051:MHI132003 MQT131051:MRE132003 NAP131051:NBA132003 NKL131051:NKW132003 NUH131051:NUS132003 OED131051:OEO132003 ONZ131051:OOK132003 OXV131051:OYG132003 PHR131051:PIC132003 PRN131051:PRY132003 QBJ131051:QBU132003 QLF131051:QLQ132003 QVB131051:QVM132003 REX131051:RFI132003 ROT131051:RPE132003 RYP131051:RZA132003 SIL131051:SIW132003 SSH131051:SSS132003 TCD131051:TCO132003 TLZ131051:TMK132003 TVV131051:TWG132003 UFR131051:UGC132003 UPN131051:UPY132003 UZJ131051:UZU132003 VJF131051:VJQ132003 VTB131051:VTM132003 WCX131051:WDI132003 WMT131051:WNE132003 WWP131051:WXA132003 AH196587:AS197539 KD196587:KO197539 TZ196587:UK197539 ADV196587:AEG197539 ANR196587:AOC197539 AXN196587:AXY197539 BHJ196587:BHU197539 BRF196587:BRQ197539 CBB196587:CBM197539 CKX196587:CLI197539 CUT196587:CVE197539 DEP196587:DFA197539 DOL196587:DOW197539 DYH196587:DYS197539 EID196587:EIO197539 ERZ196587:ESK197539 FBV196587:FCG197539 FLR196587:FMC197539 FVN196587:FVY197539 GFJ196587:GFU197539 GPF196587:GPQ197539 GZB196587:GZM197539 HIX196587:HJI197539 HST196587:HTE197539 ICP196587:IDA197539 IML196587:IMW197539 IWH196587:IWS197539 JGD196587:JGO197539 JPZ196587:JQK197539 JZV196587:KAG197539 KJR196587:KKC197539 KTN196587:KTY197539 LDJ196587:LDU197539 LNF196587:LNQ197539 LXB196587:LXM197539 MGX196587:MHI197539 MQT196587:MRE197539 NAP196587:NBA197539 NKL196587:NKW197539 NUH196587:NUS197539 OED196587:OEO197539 ONZ196587:OOK197539 OXV196587:OYG197539 PHR196587:PIC197539 PRN196587:PRY197539 QBJ196587:QBU197539 QLF196587:QLQ197539 QVB196587:QVM197539 REX196587:RFI197539 ROT196587:RPE197539 RYP196587:RZA197539 SIL196587:SIW197539 SSH196587:SSS197539 TCD196587:TCO197539 TLZ196587:TMK197539 TVV196587:TWG197539 UFR196587:UGC197539 UPN196587:UPY197539 UZJ196587:UZU197539 VJF196587:VJQ197539 VTB196587:VTM197539 WCX196587:WDI197539 WMT196587:WNE197539 WWP196587:WXA197539 AH262123:AS263075 KD262123:KO263075 TZ262123:UK263075 ADV262123:AEG263075 ANR262123:AOC263075 AXN262123:AXY263075 BHJ262123:BHU263075 BRF262123:BRQ263075 CBB262123:CBM263075 CKX262123:CLI263075 CUT262123:CVE263075 DEP262123:DFA263075 DOL262123:DOW263075 DYH262123:DYS263075 EID262123:EIO263075 ERZ262123:ESK263075 FBV262123:FCG263075 FLR262123:FMC263075 FVN262123:FVY263075 GFJ262123:GFU263075 GPF262123:GPQ263075 GZB262123:GZM263075 HIX262123:HJI263075 HST262123:HTE263075 ICP262123:IDA263075 IML262123:IMW263075 IWH262123:IWS263075 JGD262123:JGO263075 JPZ262123:JQK263075 JZV262123:KAG263075 KJR262123:KKC263075 KTN262123:KTY263075 LDJ262123:LDU263075 LNF262123:LNQ263075 LXB262123:LXM263075 MGX262123:MHI263075 MQT262123:MRE263075 NAP262123:NBA263075 NKL262123:NKW263075 NUH262123:NUS263075 OED262123:OEO263075 ONZ262123:OOK263075 OXV262123:OYG263075 PHR262123:PIC263075 PRN262123:PRY263075 QBJ262123:QBU263075 QLF262123:QLQ263075 QVB262123:QVM263075 REX262123:RFI263075 ROT262123:RPE263075 RYP262123:RZA263075 SIL262123:SIW263075 SSH262123:SSS263075 TCD262123:TCO263075 TLZ262123:TMK263075 TVV262123:TWG263075 UFR262123:UGC263075 UPN262123:UPY263075 UZJ262123:UZU263075 VJF262123:VJQ263075 VTB262123:VTM263075 WCX262123:WDI263075 WMT262123:WNE263075 WWP262123:WXA263075 AH327659:AS328611 KD327659:KO328611 TZ327659:UK328611 ADV327659:AEG328611 ANR327659:AOC328611 AXN327659:AXY328611 BHJ327659:BHU328611 BRF327659:BRQ328611 CBB327659:CBM328611 CKX327659:CLI328611 CUT327659:CVE328611 DEP327659:DFA328611 DOL327659:DOW328611 DYH327659:DYS328611 EID327659:EIO328611 ERZ327659:ESK328611 FBV327659:FCG328611 FLR327659:FMC328611 FVN327659:FVY328611 GFJ327659:GFU328611 GPF327659:GPQ328611 GZB327659:GZM328611 HIX327659:HJI328611 HST327659:HTE328611 ICP327659:IDA328611 IML327659:IMW328611 IWH327659:IWS328611 JGD327659:JGO328611 JPZ327659:JQK328611 JZV327659:KAG328611 KJR327659:KKC328611 KTN327659:KTY328611 LDJ327659:LDU328611 LNF327659:LNQ328611 LXB327659:LXM328611 MGX327659:MHI328611 MQT327659:MRE328611 NAP327659:NBA328611 NKL327659:NKW328611 NUH327659:NUS328611 OED327659:OEO328611 ONZ327659:OOK328611 OXV327659:OYG328611 PHR327659:PIC328611 PRN327659:PRY328611 QBJ327659:QBU328611 QLF327659:QLQ328611 QVB327659:QVM328611 REX327659:RFI328611 ROT327659:RPE328611 RYP327659:RZA328611 SIL327659:SIW328611 SSH327659:SSS328611 TCD327659:TCO328611 TLZ327659:TMK328611 TVV327659:TWG328611 UFR327659:UGC328611 UPN327659:UPY328611 UZJ327659:UZU328611 VJF327659:VJQ328611 VTB327659:VTM328611 WCX327659:WDI328611 WMT327659:WNE328611 WWP327659:WXA328611 AH393195:AS394147 KD393195:KO394147 TZ393195:UK394147 ADV393195:AEG394147 ANR393195:AOC394147 AXN393195:AXY394147 BHJ393195:BHU394147 BRF393195:BRQ394147 CBB393195:CBM394147 CKX393195:CLI394147 CUT393195:CVE394147 DEP393195:DFA394147 DOL393195:DOW394147 DYH393195:DYS394147 EID393195:EIO394147 ERZ393195:ESK394147 FBV393195:FCG394147 FLR393195:FMC394147 FVN393195:FVY394147 GFJ393195:GFU394147 GPF393195:GPQ394147 GZB393195:GZM394147 HIX393195:HJI394147 HST393195:HTE394147 ICP393195:IDA394147 IML393195:IMW394147 IWH393195:IWS394147 JGD393195:JGO394147 JPZ393195:JQK394147 JZV393195:KAG394147 KJR393195:KKC394147 KTN393195:KTY394147 LDJ393195:LDU394147 LNF393195:LNQ394147 LXB393195:LXM394147 MGX393195:MHI394147 MQT393195:MRE394147 NAP393195:NBA394147 NKL393195:NKW394147 NUH393195:NUS394147 OED393195:OEO394147 ONZ393195:OOK394147 OXV393195:OYG394147 PHR393195:PIC394147 PRN393195:PRY394147 QBJ393195:QBU394147 QLF393195:QLQ394147 QVB393195:QVM394147 REX393195:RFI394147 ROT393195:RPE394147 RYP393195:RZA394147 SIL393195:SIW394147 SSH393195:SSS394147 TCD393195:TCO394147 TLZ393195:TMK394147 TVV393195:TWG394147 UFR393195:UGC394147 UPN393195:UPY394147 UZJ393195:UZU394147 VJF393195:VJQ394147 VTB393195:VTM394147 WCX393195:WDI394147 WMT393195:WNE394147 WWP393195:WXA394147 AH458731:AS459683 KD458731:KO459683 TZ458731:UK459683 ADV458731:AEG459683 ANR458731:AOC459683 AXN458731:AXY459683 BHJ458731:BHU459683 BRF458731:BRQ459683 CBB458731:CBM459683 CKX458731:CLI459683 CUT458731:CVE459683 DEP458731:DFA459683 DOL458731:DOW459683 DYH458731:DYS459683 EID458731:EIO459683 ERZ458731:ESK459683 FBV458731:FCG459683 FLR458731:FMC459683 FVN458731:FVY459683 GFJ458731:GFU459683 GPF458731:GPQ459683 GZB458731:GZM459683 HIX458731:HJI459683 HST458731:HTE459683 ICP458731:IDA459683 IML458731:IMW459683 IWH458731:IWS459683 JGD458731:JGO459683 JPZ458731:JQK459683 JZV458731:KAG459683 KJR458731:KKC459683 KTN458731:KTY459683 LDJ458731:LDU459683 LNF458731:LNQ459683 LXB458731:LXM459683 MGX458731:MHI459683 MQT458731:MRE459683 NAP458731:NBA459683 NKL458731:NKW459683 NUH458731:NUS459683 OED458731:OEO459683 ONZ458731:OOK459683 OXV458731:OYG459683 PHR458731:PIC459683 PRN458731:PRY459683 QBJ458731:QBU459683 QLF458731:QLQ459683 QVB458731:QVM459683 REX458731:RFI459683 ROT458731:RPE459683 RYP458731:RZA459683 SIL458731:SIW459683 SSH458731:SSS459683 TCD458731:TCO459683 TLZ458731:TMK459683 TVV458731:TWG459683 UFR458731:UGC459683 UPN458731:UPY459683 UZJ458731:UZU459683 VJF458731:VJQ459683 VTB458731:VTM459683 WCX458731:WDI459683 WMT458731:WNE459683 WWP458731:WXA459683 AH524267:AS525219 KD524267:KO525219 TZ524267:UK525219 ADV524267:AEG525219 ANR524267:AOC525219 AXN524267:AXY525219 BHJ524267:BHU525219 BRF524267:BRQ525219 CBB524267:CBM525219 CKX524267:CLI525219 CUT524267:CVE525219 DEP524267:DFA525219 DOL524267:DOW525219 DYH524267:DYS525219 EID524267:EIO525219 ERZ524267:ESK525219 FBV524267:FCG525219 FLR524267:FMC525219 FVN524267:FVY525219 GFJ524267:GFU525219 GPF524267:GPQ525219 GZB524267:GZM525219 HIX524267:HJI525219 HST524267:HTE525219 ICP524267:IDA525219 IML524267:IMW525219 IWH524267:IWS525219 JGD524267:JGO525219 JPZ524267:JQK525219 JZV524267:KAG525219 KJR524267:KKC525219 KTN524267:KTY525219 LDJ524267:LDU525219 LNF524267:LNQ525219 LXB524267:LXM525219 MGX524267:MHI525219 MQT524267:MRE525219 NAP524267:NBA525219 NKL524267:NKW525219 NUH524267:NUS525219 OED524267:OEO525219 ONZ524267:OOK525219 OXV524267:OYG525219 PHR524267:PIC525219 PRN524267:PRY525219 QBJ524267:QBU525219 QLF524267:QLQ525219 QVB524267:QVM525219 REX524267:RFI525219 ROT524267:RPE525219 RYP524267:RZA525219 SIL524267:SIW525219 SSH524267:SSS525219 TCD524267:TCO525219 TLZ524267:TMK525219 TVV524267:TWG525219 UFR524267:UGC525219 UPN524267:UPY525219 UZJ524267:UZU525219 VJF524267:VJQ525219 VTB524267:VTM525219 WCX524267:WDI525219 WMT524267:WNE525219 WWP524267:WXA525219 AH589803:AS590755 KD589803:KO590755 TZ589803:UK590755 ADV589803:AEG590755 ANR589803:AOC590755 AXN589803:AXY590755 BHJ589803:BHU590755 BRF589803:BRQ590755 CBB589803:CBM590755 CKX589803:CLI590755 CUT589803:CVE590755 DEP589803:DFA590755 DOL589803:DOW590755 DYH589803:DYS590755 EID589803:EIO590755 ERZ589803:ESK590755 FBV589803:FCG590755 FLR589803:FMC590755 FVN589803:FVY590755 GFJ589803:GFU590755 GPF589803:GPQ590755 GZB589803:GZM590755 HIX589803:HJI590755 HST589803:HTE590755 ICP589803:IDA590755 IML589803:IMW590755 IWH589803:IWS590755 JGD589803:JGO590755 JPZ589803:JQK590755 JZV589803:KAG590755 KJR589803:KKC590755 KTN589803:KTY590755 LDJ589803:LDU590755 LNF589803:LNQ590755 LXB589803:LXM590755 MGX589803:MHI590755 MQT589803:MRE590755 NAP589803:NBA590755 NKL589803:NKW590755 NUH589803:NUS590755 OED589803:OEO590755 ONZ589803:OOK590755 OXV589803:OYG590755 PHR589803:PIC590755 PRN589803:PRY590755 QBJ589803:QBU590755 QLF589803:QLQ590755 QVB589803:QVM590755 REX589803:RFI590755 ROT589803:RPE590755 RYP589803:RZA590755 SIL589803:SIW590755 SSH589803:SSS590755 TCD589803:TCO590755 TLZ589803:TMK590755 TVV589803:TWG590755 UFR589803:UGC590755 UPN589803:UPY590755 UZJ589803:UZU590755 VJF589803:VJQ590755 VTB589803:VTM590755 WCX589803:WDI590755 WMT589803:WNE590755 WWP589803:WXA590755 AH655339:AS656291 KD655339:KO656291 TZ655339:UK656291 ADV655339:AEG656291 ANR655339:AOC656291 AXN655339:AXY656291 BHJ655339:BHU656291 BRF655339:BRQ656291 CBB655339:CBM656291 CKX655339:CLI656291 CUT655339:CVE656291 DEP655339:DFA656291 DOL655339:DOW656291 DYH655339:DYS656291 EID655339:EIO656291 ERZ655339:ESK656291 FBV655339:FCG656291 FLR655339:FMC656291 FVN655339:FVY656291 GFJ655339:GFU656291 GPF655339:GPQ656291 GZB655339:GZM656291 HIX655339:HJI656291 HST655339:HTE656291 ICP655339:IDA656291 IML655339:IMW656291 IWH655339:IWS656291 JGD655339:JGO656291 JPZ655339:JQK656291 JZV655339:KAG656291 KJR655339:KKC656291 KTN655339:KTY656291 LDJ655339:LDU656291 LNF655339:LNQ656291 LXB655339:LXM656291 MGX655339:MHI656291 MQT655339:MRE656291 NAP655339:NBA656291 NKL655339:NKW656291 NUH655339:NUS656291 OED655339:OEO656291 ONZ655339:OOK656291 OXV655339:OYG656291 PHR655339:PIC656291 PRN655339:PRY656291 QBJ655339:QBU656291 QLF655339:QLQ656291 QVB655339:QVM656291 REX655339:RFI656291 ROT655339:RPE656291 RYP655339:RZA656291 SIL655339:SIW656291 SSH655339:SSS656291 TCD655339:TCO656291 TLZ655339:TMK656291 TVV655339:TWG656291 UFR655339:UGC656291 UPN655339:UPY656291 UZJ655339:UZU656291 VJF655339:VJQ656291 VTB655339:VTM656291 WCX655339:WDI656291 WMT655339:WNE656291 WWP655339:WXA656291 AH720875:AS721827 KD720875:KO721827 TZ720875:UK721827 ADV720875:AEG721827 ANR720875:AOC721827 AXN720875:AXY721827 BHJ720875:BHU721827 BRF720875:BRQ721827 CBB720875:CBM721827 CKX720875:CLI721827 CUT720875:CVE721827 DEP720875:DFA721827 DOL720875:DOW721827 DYH720875:DYS721827 EID720875:EIO721827 ERZ720875:ESK721827 FBV720875:FCG721827 FLR720875:FMC721827 FVN720875:FVY721827 GFJ720875:GFU721827 GPF720875:GPQ721827 GZB720875:GZM721827 HIX720875:HJI721827 HST720875:HTE721827 ICP720875:IDA721827 IML720875:IMW721827 IWH720875:IWS721827 JGD720875:JGO721827 JPZ720875:JQK721827 JZV720875:KAG721827 KJR720875:KKC721827 KTN720875:KTY721827 LDJ720875:LDU721827 LNF720875:LNQ721827 LXB720875:LXM721827 MGX720875:MHI721827 MQT720875:MRE721827 NAP720875:NBA721827 NKL720875:NKW721827 NUH720875:NUS721827 OED720875:OEO721827 ONZ720875:OOK721827 OXV720875:OYG721827 PHR720875:PIC721827 PRN720875:PRY721827 QBJ720875:QBU721827 QLF720875:QLQ721827 QVB720875:QVM721827 REX720875:RFI721827 ROT720875:RPE721827 RYP720875:RZA721827 SIL720875:SIW721827 SSH720875:SSS721827 TCD720875:TCO721827 TLZ720875:TMK721827 TVV720875:TWG721827 UFR720875:UGC721827 UPN720875:UPY721827 UZJ720875:UZU721827 VJF720875:VJQ721827 VTB720875:VTM721827 WCX720875:WDI721827 WMT720875:WNE721827 WWP720875:WXA721827 AH786411:AS787363 KD786411:KO787363 TZ786411:UK787363 ADV786411:AEG787363 ANR786411:AOC787363 AXN786411:AXY787363 BHJ786411:BHU787363 BRF786411:BRQ787363 CBB786411:CBM787363 CKX786411:CLI787363 CUT786411:CVE787363 DEP786411:DFA787363 DOL786411:DOW787363 DYH786411:DYS787363 EID786411:EIO787363 ERZ786411:ESK787363 FBV786411:FCG787363 FLR786411:FMC787363 FVN786411:FVY787363 GFJ786411:GFU787363 GPF786411:GPQ787363 GZB786411:GZM787363 HIX786411:HJI787363 HST786411:HTE787363 ICP786411:IDA787363 IML786411:IMW787363 IWH786411:IWS787363 JGD786411:JGO787363 JPZ786411:JQK787363 JZV786411:KAG787363 KJR786411:KKC787363 KTN786411:KTY787363 LDJ786411:LDU787363 LNF786411:LNQ787363 LXB786411:LXM787363 MGX786411:MHI787363 MQT786411:MRE787363 NAP786411:NBA787363 NKL786411:NKW787363 NUH786411:NUS787363 OED786411:OEO787363 ONZ786411:OOK787363 OXV786411:OYG787363 PHR786411:PIC787363 PRN786411:PRY787363 QBJ786411:QBU787363 QLF786411:QLQ787363 QVB786411:QVM787363 REX786411:RFI787363 ROT786411:RPE787363 RYP786411:RZA787363 SIL786411:SIW787363 SSH786411:SSS787363 TCD786411:TCO787363 TLZ786411:TMK787363 TVV786411:TWG787363 UFR786411:UGC787363 UPN786411:UPY787363 UZJ786411:UZU787363 VJF786411:VJQ787363 VTB786411:VTM787363 WCX786411:WDI787363 WMT786411:WNE787363 WWP786411:WXA787363 AH851947:AS852899 KD851947:KO852899 TZ851947:UK852899 ADV851947:AEG852899 ANR851947:AOC852899 AXN851947:AXY852899 BHJ851947:BHU852899 BRF851947:BRQ852899 CBB851947:CBM852899 CKX851947:CLI852899 CUT851947:CVE852899 DEP851947:DFA852899 DOL851947:DOW852899 DYH851947:DYS852899 EID851947:EIO852899 ERZ851947:ESK852899 FBV851947:FCG852899 FLR851947:FMC852899 FVN851947:FVY852899 GFJ851947:GFU852899 GPF851947:GPQ852899 GZB851947:GZM852899 HIX851947:HJI852899 HST851947:HTE852899 ICP851947:IDA852899 IML851947:IMW852899 IWH851947:IWS852899 JGD851947:JGO852899 JPZ851947:JQK852899 JZV851947:KAG852899 KJR851947:KKC852899 KTN851947:KTY852899 LDJ851947:LDU852899 LNF851947:LNQ852899 LXB851947:LXM852899 MGX851947:MHI852899 MQT851947:MRE852899 NAP851947:NBA852899 NKL851947:NKW852899 NUH851947:NUS852899 OED851947:OEO852899 ONZ851947:OOK852899 OXV851947:OYG852899 PHR851947:PIC852899 PRN851947:PRY852899 QBJ851947:QBU852899 QLF851947:QLQ852899 QVB851947:QVM852899 REX851947:RFI852899 ROT851947:RPE852899 RYP851947:RZA852899 SIL851947:SIW852899 SSH851947:SSS852899 TCD851947:TCO852899 TLZ851947:TMK852899 TVV851947:TWG852899 UFR851947:UGC852899 UPN851947:UPY852899 UZJ851947:UZU852899 VJF851947:VJQ852899 VTB851947:VTM852899 WCX851947:WDI852899 WMT851947:WNE852899 WWP851947:WXA852899 AH917483:AS918435 KD917483:KO918435 TZ917483:UK918435 ADV917483:AEG918435 ANR917483:AOC918435 AXN917483:AXY918435 BHJ917483:BHU918435 BRF917483:BRQ918435 CBB917483:CBM918435 CKX917483:CLI918435 CUT917483:CVE918435 DEP917483:DFA918435 DOL917483:DOW918435 DYH917483:DYS918435 EID917483:EIO918435 ERZ917483:ESK918435 FBV917483:FCG918435 FLR917483:FMC918435 FVN917483:FVY918435 GFJ917483:GFU918435 GPF917483:GPQ918435 GZB917483:GZM918435 HIX917483:HJI918435 HST917483:HTE918435 ICP917483:IDA918435 IML917483:IMW918435 IWH917483:IWS918435 JGD917483:JGO918435 JPZ917483:JQK918435 JZV917483:KAG918435 KJR917483:KKC918435 KTN917483:KTY918435 LDJ917483:LDU918435 LNF917483:LNQ918435 LXB917483:LXM918435 MGX917483:MHI918435 MQT917483:MRE918435 NAP917483:NBA918435 NKL917483:NKW918435 NUH917483:NUS918435 OED917483:OEO918435 ONZ917483:OOK918435 OXV917483:OYG918435 PHR917483:PIC918435 PRN917483:PRY918435 QBJ917483:QBU918435 QLF917483:QLQ918435 QVB917483:QVM918435 REX917483:RFI918435 ROT917483:RPE918435 RYP917483:RZA918435 SIL917483:SIW918435 SSH917483:SSS918435 TCD917483:TCO918435 TLZ917483:TMK918435 TVV917483:TWG918435 UFR917483:UGC918435 UPN917483:UPY918435 UZJ917483:UZU918435 VJF917483:VJQ918435 VTB917483:VTM918435 WCX917483:WDI918435 WMT917483:WNE918435 WWP917483:WXA918435 AH983019:AS983971 KD983019:KO983971 TZ983019:UK983971 ADV983019:AEG983971 ANR983019:AOC983971 AXN983019:AXY983971 BHJ983019:BHU983971 BRF983019:BRQ983971 CBB983019:CBM983971 CKX983019:CLI983971 CUT983019:CVE983971 DEP983019:DFA983971 DOL983019:DOW983971 DYH983019:DYS983971 EID983019:EIO983971 ERZ983019:ESK983971 FBV983019:FCG983971 FLR983019:FMC983971 FVN983019:FVY983971 GFJ983019:GFU983971 GPF983019:GPQ983971 GZB983019:GZM983971 HIX983019:HJI983971 HST983019:HTE983971 ICP983019:IDA983971 IML983019:IMW983971 IWH983019:IWS983971 JGD983019:JGO983971 JPZ983019:JQK983971 JZV983019:KAG983971 KJR983019:KKC983971 KTN983019:KTY983971 LDJ983019:LDU983971 LNF983019:LNQ983971 LXB983019:LXM983971 MGX983019:MHI983971 MQT983019:MRE983971 NAP983019:NBA983971 NKL983019:NKW983971 NUH983019:NUS983971 OED983019:OEO983971 ONZ983019:OOK983971 OXV983019:OYG983971 PHR983019:PIC983971 PRN983019:PRY983971 QBJ983019:QBU983971 QLF983019:QLQ983971 QVB983019:QVM983971 REX983019:RFI983971 ROT983019:RPE983971 RYP983019:RZA983971 SIL983019:SIW983971 SSH983019:SSS983971 TCD983019:TCO983971 TLZ983019:TMK983971 TVV983019:TWG983971 UFR983019:UGC983971 UPN983019:UPY983971 UZJ983019:UZU983971 VJF983019:VJQ983971 VTB983019:VTM983971 WCX983019:WDI983971 WMT983019:WNE983971 WWP983019:WXA983971 WWP13:WXA931 WMT13:WNE931 WCX13:WDI931 VTB13:VTM931 VJF13:VJQ931 UZJ13:UZU931 UPN13:UPY931 UFR13:UGC931 TVV13:TWG931 TLZ13:TMK931 TCD13:TCO931 SSH13:SSS931 SIL13:SIW931 RYP13:RZA931 ROT13:RPE931 REX13:RFI931 QVB13:QVM931 QLF13:QLQ931 QBJ13:QBU931 PRN13:PRY931 PHR13:PIC931 OXV13:OYG931 ONZ13:OOK931 OED13:OEO931 NUH13:NUS931 NKL13:NKW931 NAP13:NBA931 MQT13:MRE931 MGX13:MHI931 LXB13:LXM931 LNF13:LNQ931 LDJ13:LDU931 KTN13:KTY931 KJR13:KKC931 JZV13:KAG931 JPZ13:JQK931 JGD13:JGO931 IWH13:IWS931 IML13:IMW931 ICP13:IDA931 HST13:HTE931 HIX13:HJI931 GZB13:GZM931 GPF13:GPQ931 GFJ13:GFU931 FVN13:FVY931 FLR13:FMC931 FBV13:FCG931 ERZ13:ESK931 EID13:EIO931 DYH13:DYS931 DOL13:DOW931 DEP13:DFA931 CUT13:CVE931 CKX13:CLI931 CBB13:CBM931 BRF13:BRQ931 BHJ13:BHU931 AXN13:AXY931 ANR13:AOC931 ADV13:AEG931 TZ13:UK931 KD13:KO931 AH13:AS931 WXC13:WXE931 WNG13:WNI931 WDK13:WDM931 VTO13:VTQ931 VJS13:VJU931 UZW13:UZY931 UQA13:UQC931 UGE13:UGG931 TWI13:TWK931 TMM13:TMO931 TCQ13:TCS931 SSU13:SSW931 SIY13:SJA931 RZC13:RZE931 RPG13:RPI931 RFK13:RFM931 QVO13:QVQ931 QLS13:QLU931 QBW13:QBY931 PSA13:PSC931 PIE13:PIG931 OYI13:OYK931 OOM13:OOO931 OEQ13:OES931 NUU13:NUW931 NKY13:NLA931 NBC13:NBE931 MRG13:MRI931 MHK13:MHM931 LXO13:LXQ931 LNS13:LNU931 LDW13:LDY931 KUA13:KUC931 KKE13:KKG931 KAI13:KAK931 JQM13:JQO931 JGQ13:JGS931 IWU13:IWW931 IMY13:INA931 IDC13:IDE931 HTG13:HTI931 HJK13:HJM931 GZO13:GZQ931 GPS13:GPU931 GFW13:GFY931 FWA13:FWC931 FME13:FMG931 FCI13:FCK931 ESM13:ESO931 EIQ13:EIS931 DYU13:DYW931 DOY13:DPA931 DFC13:DFE931 CVG13:CVI931 CLK13:CLM931 CBO13:CBQ931 BRS13:BRU931 BHW13:BHY931 AYA13:AYC931 AOE13:AOG931 AEI13:AEK931 UM13:UO931 KQ13:KS931 AU13:AW931">
      <formula1>AH13=((FIXED(AH13,2)+0))</formula1>
    </dataValidation>
    <dataValidation type="custom" allowBlank="1" showInputMessage="1" showErrorMessage="1" errorTitle="CENTAVOS" error="       * VALOR MONETARIO *_x000a__x000a_SOLO SE ADMITEN HASTA 2 DECIMALES" sqref="AD65515:AE66467 JZ65515:KA66467 TV65515:TW66467 ADR65515:ADS66467 ANN65515:ANO66467 AXJ65515:AXK66467 BHF65515:BHG66467 BRB65515:BRC66467 CAX65515:CAY66467 CKT65515:CKU66467 CUP65515:CUQ66467 DEL65515:DEM66467 DOH65515:DOI66467 DYD65515:DYE66467 EHZ65515:EIA66467 ERV65515:ERW66467 FBR65515:FBS66467 FLN65515:FLO66467 FVJ65515:FVK66467 GFF65515:GFG66467 GPB65515:GPC66467 GYX65515:GYY66467 HIT65515:HIU66467 HSP65515:HSQ66467 ICL65515:ICM66467 IMH65515:IMI66467 IWD65515:IWE66467 JFZ65515:JGA66467 JPV65515:JPW66467 JZR65515:JZS66467 KJN65515:KJO66467 KTJ65515:KTK66467 LDF65515:LDG66467 LNB65515:LNC66467 LWX65515:LWY66467 MGT65515:MGU66467 MQP65515:MQQ66467 NAL65515:NAM66467 NKH65515:NKI66467 NUD65515:NUE66467 ODZ65515:OEA66467 ONV65515:ONW66467 OXR65515:OXS66467 PHN65515:PHO66467 PRJ65515:PRK66467 QBF65515:QBG66467 QLB65515:QLC66467 QUX65515:QUY66467 RET65515:REU66467 ROP65515:ROQ66467 RYL65515:RYM66467 SIH65515:SII66467 SSD65515:SSE66467 TBZ65515:TCA66467 TLV65515:TLW66467 TVR65515:TVS66467 UFN65515:UFO66467 UPJ65515:UPK66467 UZF65515:UZG66467 VJB65515:VJC66467 VSX65515:VSY66467 WCT65515:WCU66467 WMP65515:WMQ66467 WWL65515:WWM66467 AD131051:AE132003 JZ131051:KA132003 TV131051:TW132003 ADR131051:ADS132003 ANN131051:ANO132003 AXJ131051:AXK132003 BHF131051:BHG132003 BRB131051:BRC132003 CAX131051:CAY132003 CKT131051:CKU132003 CUP131051:CUQ132003 DEL131051:DEM132003 DOH131051:DOI132003 DYD131051:DYE132003 EHZ131051:EIA132003 ERV131051:ERW132003 FBR131051:FBS132003 FLN131051:FLO132003 FVJ131051:FVK132003 GFF131051:GFG132003 GPB131051:GPC132003 GYX131051:GYY132003 HIT131051:HIU132003 HSP131051:HSQ132003 ICL131051:ICM132003 IMH131051:IMI132003 IWD131051:IWE132003 JFZ131051:JGA132003 JPV131051:JPW132003 JZR131051:JZS132003 KJN131051:KJO132003 KTJ131051:KTK132003 LDF131051:LDG132003 LNB131051:LNC132003 LWX131051:LWY132003 MGT131051:MGU132003 MQP131051:MQQ132003 NAL131051:NAM132003 NKH131051:NKI132003 NUD131051:NUE132003 ODZ131051:OEA132003 ONV131051:ONW132003 OXR131051:OXS132003 PHN131051:PHO132003 PRJ131051:PRK132003 QBF131051:QBG132003 QLB131051:QLC132003 QUX131051:QUY132003 RET131051:REU132003 ROP131051:ROQ132003 RYL131051:RYM132003 SIH131051:SII132003 SSD131051:SSE132003 TBZ131051:TCA132003 TLV131051:TLW132003 TVR131051:TVS132003 UFN131051:UFO132003 UPJ131051:UPK132003 UZF131051:UZG132003 VJB131051:VJC132003 VSX131051:VSY132003 WCT131051:WCU132003 WMP131051:WMQ132003 WWL131051:WWM132003 AD196587:AE197539 JZ196587:KA197539 TV196587:TW197539 ADR196587:ADS197539 ANN196587:ANO197539 AXJ196587:AXK197539 BHF196587:BHG197539 BRB196587:BRC197539 CAX196587:CAY197539 CKT196587:CKU197539 CUP196587:CUQ197539 DEL196587:DEM197539 DOH196587:DOI197539 DYD196587:DYE197539 EHZ196587:EIA197539 ERV196587:ERW197539 FBR196587:FBS197539 FLN196587:FLO197539 FVJ196587:FVK197539 GFF196587:GFG197539 GPB196587:GPC197539 GYX196587:GYY197539 HIT196587:HIU197539 HSP196587:HSQ197539 ICL196587:ICM197539 IMH196587:IMI197539 IWD196587:IWE197539 JFZ196587:JGA197539 JPV196587:JPW197539 JZR196587:JZS197539 KJN196587:KJO197539 KTJ196587:KTK197539 LDF196587:LDG197539 LNB196587:LNC197539 LWX196587:LWY197539 MGT196587:MGU197539 MQP196587:MQQ197539 NAL196587:NAM197539 NKH196587:NKI197539 NUD196587:NUE197539 ODZ196587:OEA197539 ONV196587:ONW197539 OXR196587:OXS197539 PHN196587:PHO197539 PRJ196587:PRK197539 QBF196587:QBG197539 QLB196587:QLC197539 QUX196587:QUY197539 RET196587:REU197539 ROP196587:ROQ197539 RYL196587:RYM197539 SIH196587:SII197539 SSD196587:SSE197539 TBZ196587:TCA197539 TLV196587:TLW197539 TVR196587:TVS197539 UFN196587:UFO197539 UPJ196587:UPK197539 UZF196587:UZG197539 VJB196587:VJC197539 VSX196587:VSY197539 WCT196587:WCU197539 WMP196587:WMQ197539 WWL196587:WWM197539 AD262123:AE263075 JZ262123:KA263075 TV262123:TW263075 ADR262123:ADS263075 ANN262123:ANO263075 AXJ262123:AXK263075 BHF262123:BHG263075 BRB262123:BRC263075 CAX262123:CAY263075 CKT262123:CKU263075 CUP262123:CUQ263075 DEL262123:DEM263075 DOH262123:DOI263075 DYD262123:DYE263075 EHZ262123:EIA263075 ERV262123:ERW263075 FBR262123:FBS263075 FLN262123:FLO263075 FVJ262123:FVK263075 GFF262123:GFG263075 GPB262123:GPC263075 GYX262123:GYY263075 HIT262123:HIU263075 HSP262123:HSQ263075 ICL262123:ICM263075 IMH262123:IMI263075 IWD262123:IWE263075 JFZ262123:JGA263075 JPV262123:JPW263075 JZR262123:JZS263075 KJN262123:KJO263075 KTJ262123:KTK263075 LDF262123:LDG263075 LNB262123:LNC263075 LWX262123:LWY263075 MGT262123:MGU263075 MQP262123:MQQ263075 NAL262123:NAM263075 NKH262123:NKI263075 NUD262123:NUE263075 ODZ262123:OEA263075 ONV262123:ONW263075 OXR262123:OXS263075 PHN262123:PHO263075 PRJ262123:PRK263075 QBF262123:QBG263075 QLB262123:QLC263075 QUX262123:QUY263075 RET262123:REU263075 ROP262123:ROQ263075 RYL262123:RYM263075 SIH262123:SII263075 SSD262123:SSE263075 TBZ262123:TCA263075 TLV262123:TLW263075 TVR262123:TVS263075 UFN262123:UFO263075 UPJ262123:UPK263075 UZF262123:UZG263075 VJB262123:VJC263075 VSX262123:VSY263075 WCT262123:WCU263075 WMP262123:WMQ263075 WWL262123:WWM263075 AD327659:AE328611 JZ327659:KA328611 TV327659:TW328611 ADR327659:ADS328611 ANN327659:ANO328611 AXJ327659:AXK328611 BHF327659:BHG328611 BRB327659:BRC328611 CAX327659:CAY328611 CKT327659:CKU328611 CUP327659:CUQ328611 DEL327659:DEM328611 DOH327659:DOI328611 DYD327659:DYE328611 EHZ327659:EIA328611 ERV327659:ERW328611 FBR327659:FBS328611 FLN327659:FLO328611 FVJ327659:FVK328611 GFF327659:GFG328611 GPB327659:GPC328611 GYX327659:GYY328611 HIT327659:HIU328611 HSP327659:HSQ328611 ICL327659:ICM328611 IMH327659:IMI328611 IWD327659:IWE328611 JFZ327659:JGA328611 JPV327659:JPW328611 JZR327659:JZS328611 KJN327659:KJO328611 KTJ327659:KTK328611 LDF327659:LDG328611 LNB327659:LNC328611 LWX327659:LWY328611 MGT327659:MGU328611 MQP327659:MQQ328611 NAL327659:NAM328611 NKH327659:NKI328611 NUD327659:NUE328611 ODZ327659:OEA328611 ONV327659:ONW328611 OXR327659:OXS328611 PHN327659:PHO328611 PRJ327659:PRK328611 QBF327659:QBG328611 QLB327659:QLC328611 QUX327659:QUY328611 RET327659:REU328611 ROP327659:ROQ328611 RYL327659:RYM328611 SIH327659:SII328611 SSD327659:SSE328611 TBZ327659:TCA328611 TLV327659:TLW328611 TVR327659:TVS328611 UFN327659:UFO328611 UPJ327659:UPK328611 UZF327659:UZG328611 VJB327659:VJC328611 VSX327659:VSY328611 WCT327659:WCU328611 WMP327659:WMQ328611 WWL327659:WWM328611 AD393195:AE394147 JZ393195:KA394147 TV393195:TW394147 ADR393195:ADS394147 ANN393195:ANO394147 AXJ393195:AXK394147 BHF393195:BHG394147 BRB393195:BRC394147 CAX393195:CAY394147 CKT393195:CKU394147 CUP393195:CUQ394147 DEL393195:DEM394147 DOH393195:DOI394147 DYD393195:DYE394147 EHZ393195:EIA394147 ERV393195:ERW394147 FBR393195:FBS394147 FLN393195:FLO394147 FVJ393195:FVK394147 GFF393195:GFG394147 GPB393195:GPC394147 GYX393195:GYY394147 HIT393195:HIU394147 HSP393195:HSQ394147 ICL393195:ICM394147 IMH393195:IMI394147 IWD393195:IWE394147 JFZ393195:JGA394147 JPV393195:JPW394147 JZR393195:JZS394147 KJN393195:KJO394147 KTJ393195:KTK394147 LDF393195:LDG394147 LNB393195:LNC394147 LWX393195:LWY394147 MGT393195:MGU394147 MQP393195:MQQ394147 NAL393195:NAM394147 NKH393195:NKI394147 NUD393195:NUE394147 ODZ393195:OEA394147 ONV393195:ONW394147 OXR393195:OXS394147 PHN393195:PHO394147 PRJ393195:PRK394147 QBF393195:QBG394147 QLB393195:QLC394147 QUX393195:QUY394147 RET393195:REU394147 ROP393195:ROQ394147 RYL393195:RYM394147 SIH393195:SII394147 SSD393195:SSE394147 TBZ393195:TCA394147 TLV393195:TLW394147 TVR393195:TVS394147 UFN393195:UFO394147 UPJ393195:UPK394147 UZF393195:UZG394147 VJB393195:VJC394147 VSX393195:VSY394147 WCT393195:WCU394147 WMP393195:WMQ394147 WWL393195:WWM394147 AD458731:AE459683 JZ458731:KA459683 TV458731:TW459683 ADR458731:ADS459683 ANN458731:ANO459683 AXJ458731:AXK459683 BHF458731:BHG459683 BRB458731:BRC459683 CAX458731:CAY459683 CKT458731:CKU459683 CUP458731:CUQ459683 DEL458731:DEM459683 DOH458731:DOI459683 DYD458731:DYE459683 EHZ458731:EIA459683 ERV458731:ERW459683 FBR458731:FBS459683 FLN458731:FLO459683 FVJ458731:FVK459683 GFF458731:GFG459683 GPB458731:GPC459683 GYX458731:GYY459683 HIT458731:HIU459683 HSP458731:HSQ459683 ICL458731:ICM459683 IMH458731:IMI459683 IWD458731:IWE459683 JFZ458731:JGA459683 JPV458731:JPW459683 JZR458731:JZS459683 KJN458731:KJO459683 KTJ458731:KTK459683 LDF458731:LDG459683 LNB458731:LNC459683 LWX458731:LWY459683 MGT458731:MGU459683 MQP458731:MQQ459683 NAL458731:NAM459683 NKH458731:NKI459683 NUD458731:NUE459683 ODZ458731:OEA459683 ONV458731:ONW459683 OXR458731:OXS459683 PHN458731:PHO459683 PRJ458731:PRK459683 QBF458731:QBG459683 QLB458731:QLC459683 QUX458731:QUY459683 RET458731:REU459683 ROP458731:ROQ459683 RYL458731:RYM459683 SIH458731:SII459683 SSD458731:SSE459683 TBZ458731:TCA459683 TLV458731:TLW459683 TVR458731:TVS459683 UFN458731:UFO459683 UPJ458731:UPK459683 UZF458731:UZG459683 VJB458731:VJC459683 VSX458731:VSY459683 WCT458731:WCU459683 WMP458731:WMQ459683 WWL458731:WWM459683 AD524267:AE525219 JZ524267:KA525219 TV524267:TW525219 ADR524267:ADS525219 ANN524267:ANO525219 AXJ524267:AXK525219 BHF524267:BHG525219 BRB524267:BRC525219 CAX524267:CAY525219 CKT524267:CKU525219 CUP524267:CUQ525219 DEL524267:DEM525219 DOH524267:DOI525219 DYD524267:DYE525219 EHZ524267:EIA525219 ERV524267:ERW525219 FBR524267:FBS525219 FLN524267:FLO525219 FVJ524267:FVK525219 GFF524267:GFG525219 GPB524267:GPC525219 GYX524267:GYY525219 HIT524267:HIU525219 HSP524267:HSQ525219 ICL524267:ICM525219 IMH524267:IMI525219 IWD524267:IWE525219 JFZ524267:JGA525219 JPV524267:JPW525219 JZR524267:JZS525219 KJN524267:KJO525219 KTJ524267:KTK525219 LDF524267:LDG525219 LNB524267:LNC525219 LWX524267:LWY525219 MGT524267:MGU525219 MQP524267:MQQ525219 NAL524267:NAM525219 NKH524267:NKI525219 NUD524267:NUE525219 ODZ524267:OEA525219 ONV524267:ONW525219 OXR524267:OXS525219 PHN524267:PHO525219 PRJ524267:PRK525219 QBF524267:QBG525219 QLB524267:QLC525219 QUX524267:QUY525219 RET524267:REU525219 ROP524267:ROQ525219 RYL524267:RYM525219 SIH524267:SII525219 SSD524267:SSE525219 TBZ524267:TCA525219 TLV524267:TLW525219 TVR524267:TVS525219 UFN524267:UFO525219 UPJ524267:UPK525219 UZF524267:UZG525219 VJB524267:VJC525219 VSX524267:VSY525219 WCT524267:WCU525219 WMP524267:WMQ525219 WWL524267:WWM525219 AD589803:AE590755 JZ589803:KA590755 TV589803:TW590755 ADR589803:ADS590755 ANN589803:ANO590755 AXJ589803:AXK590755 BHF589803:BHG590755 BRB589803:BRC590755 CAX589803:CAY590755 CKT589803:CKU590755 CUP589803:CUQ590755 DEL589803:DEM590755 DOH589803:DOI590755 DYD589803:DYE590755 EHZ589803:EIA590755 ERV589803:ERW590755 FBR589803:FBS590755 FLN589803:FLO590755 FVJ589803:FVK590755 GFF589803:GFG590755 GPB589803:GPC590755 GYX589803:GYY590755 HIT589803:HIU590755 HSP589803:HSQ590755 ICL589803:ICM590755 IMH589803:IMI590755 IWD589803:IWE590755 JFZ589803:JGA590755 JPV589803:JPW590755 JZR589803:JZS590755 KJN589803:KJO590755 KTJ589803:KTK590755 LDF589803:LDG590755 LNB589803:LNC590755 LWX589803:LWY590755 MGT589803:MGU590755 MQP589803:MQQ590755 NAL589803:NAM590755 NKH589803:NKI590755 NUD589803:NUE590755 ODZ589803:OEA590755 ONV589803:ONW590755 OXR589803:OXS590755 PHN589803:PHO590755 PRJ589803:PRK590755 QBF589803:QBG590755 QLB589803:QLC590755 QUX589803:QUY590755 RET589803:REU590755 ROP589803:ROQ590755 RYL589803:RYM590755 SIH589803:SII590755 SSD589803:SSE590755 TBZ589803:TCA590755 TLV589803:TLW590755 TVR589803:TVS590755 UFN589803:UFO590755 UPJ589803:UPK590755 UZF589803:UZG590755 VJB589803:VJC590755 VSX589803:VSY590755 WCT589803:WCU590755 WMP589803:WMQ590755 WWL589803:WWM590755 AD655339:AE656291 JZ655339:KA656291 TV655339:TW656291 ADR655339:ADS656291 ANN655339:ANO656291 AXJ655339:AXK656291 BHF655339:BHG656291 BRB655339:BRC656291 CAX655339:CAY656291 CKT655339:CKU656291 CUP655339:CUQ656291 DEL655339:DEM656291 DOH655339:DOI656291 DYD655339:DYE656291 EHZ655339:EIA656291 ERV655339:ERW656291 FBR655339:FBS656291 FLN655339:FLO656291 FVJ655339:FVK656291 GFF655339:GFG656291 GPB655339:GPC656291 GYX655339:GYY656291 HIT655339:HIU656291 HSP655339:HSQ656291 ICL655339:ICM656291 IMH655339:IMI656291 IWD655339:IWE656291 JFZ655339:JGA656291 JPV655339:JPW656291 JZR655339:JZS656291 KJN655339:KJO656291 KTJ655339:KTK656291 LDF655339:LDG656291 LNB655339:LNC656291 LWX655339:LWY656291 MGT655339:MGU656291 MQP655339:MQQ656291 NAL655339:NAM656291 NKH655339:NKI656291 NUD655339:NUE656291 ODZ655339:OEA656291 ONV655339:ONW656291 OXR655339:OXS656291 PHN655339:PHO656291 PRJ655339:PRK656291 QBF655339:QBG656291 QLB655339:QLC656291 QUX655339:QUY656291 RET655339:REU656291 ROP655339:ROQ656291 RYL655339:RYM656291 SIH655339:SII656291 SSD655339:SSE656291 TBZ655339:TCA656291 TLV655339:TLW656291 TVR655339:TVS656291 UFN655339:UFO656291 UPJ655339:UPK656291 UZF655339:UZG656291 VJB655339:VJC656291 VSX655339:VSY656291 WCT655339:WCU656291 WMP655339:WMQ656291 WWL655339:WWM656291 AD720875:AE721827 JZ720875:KA721827 TV720875:TW721827 ADR720875:ADS721827 ANN720875:ANO721827 AXJ720875:AXK721827 BHF720875:BHG721827 BRB720875:BRC721827 CAX720875:CAY721827 CKT720875:CKU721827 CUP720875:CUQ721827 DEL720875:DEM721827 DOH720875:DOI721827 DYD720875:DYE721827 EHZ720875:EIA721827 ERV720875:ERW721827 FBR720875:FBS721827 FLN720875:FLO721827 FVJ720875:FVK721827 GFF720875:GFG721827 GPB720875:GPC721827 GYX720875:GYY721827 HIT720875:HIU721827 HSP720875:HSQ721827 ICL720875:ICM721827 IMH720875:IMI721827 IWD720875:IWE721827 JFZ720875:JGA721827 JPV720875:JPW721827 JZR720875:JZS721827 KJN720875:KJO721827 KTJ720875:KTK721827 LDF720875:LDG721827 LNB720875:LNC721827 LWX720875:LWY721827 MGT720875:MGU721827 MQP720875:MQQ721827 NAL720875:NAM721827 NKH720875:NKI721827 NUD720875:NUE721827 ODZ720875:OEA721827 ONV720875:ONW721827 OXR720875:OXS721827 PHN720875:PHO721827 PRJ720875:PRK721827 QBF720875:QBG721827 QLB720875:QLC721827 QUX720875:QUY721827 RET720875:REU721827 ROP720875:ROQ721827 RYL720875:RYM721827 SIH720875:SII721827 SSD720875:SSE721827 TBZ720875:TCA721827 TLV720875:TLW721827 TVR720875:TVS721827 UFN720875:UFO721827 UPJ720875:UPK721827 UZF720875:UZG721827 VJB720875:VJC721827 VSX720875:VSY721827 WCT720875:WCU721827 WMP720875:WMQ721827 WWL720875:WWM721827 AD786411:AE787363 JZ786411:KA787363 TV786411:TW787363 ADR786411:ADS787363 ANN786411:ANO787363 AXJ786411:AXK787363 BHF786411:BHG787363 BRB786411:BRC787363 CAX786411:CAY787363 CKT786411:CKU787363 CUP786411:CUQ787363 DEL786411:DEM787363 DOH786411:DOI787363 DYD786411:DYE787363 EHZ786411:EIA787363 ERV786411:ERW787363 FBR786411:FBS787363 FLN786411:FLO787363 FVJ786411:FVK787363 GFF786411:GFG787363 GPB786411:GPC787363 GYX786411:GYY787363 HIT786411:HIU787363 HSP786411:HSQ787363 ICL786411:ICM787363 IMH786411:IMI787363 IWD786411:IWE787363 JFZ786411:JGA787363 JPV786411:JPW787363 JZR786411:JZS787363 KJN786411:KJO787363 KTJ786411:KTK787363 LDF786411:LDG787363 LNB786411:LNC787363 LWX786411:LWY787363 MGT786411:MGU787363 MQP786411:MQQ787363 NAL786411:NAM787363 NKH786411:NKI787363 NUD786411:NUE787363 ODZ786411:OEA787363 ONV786411:ONW787363 OXR786411:OXS787363 PHN786411:PHO787363 PRJ786411:PRK787363 QBF786411:QBG787363 QLB786411:QLC787363 QUX786411:QUY787363 RET786411:REU787363 ROP786411:ROQ787363 RYL786411:RYM787363 SIH786411:SII787363 SSD786411:SSE787363 TBZ786411:TCA787363 TLV786411:TLW787363 TVR786411:TVS787363 UFN786411:UFO787363 UPJ786411:UPK787363 UZF786411:UZG787363 VJB786411:VJC787363 VSX786411:VSY787363 WCT786411:WCU787363 WMP786411:WMQ787363 WWL786411:WWM787363 AD851947:AE852899 JZ851947:KA852899 TV851947:TW852899 ADR851947:ADS852899 ANN851947:ANO852899 AXJ851947:AXK852899 BHF851947:BHG852899 BRB851947:BRC852899 CAX851947:CAY852899 CKT851947:CKU852899 CUP851947:CUQ852899 DEL851947:DEM852899 DOH851947:DOI852899 DYD851947:DYE852899 EHZ851947:EIA852899 ERV851947:ERW852899 FBR851947:FBS852899 FLN851947:FLO852899 FVJ851947:FVK852899 GFF851947:GFG852899 GPB851947:GPC852899 GYX851947:GYY852899 HIT851947:HIU852899 HSP851947:HSQ852899 ICL851947:ICM852899 IMH851947:IMI852899 IWD851947:IWE852899 JFZ851947:JGA852899 JPV851947:JPW852899 JZR851947:JZS852899 KJN851947:KJO852899 KTJ851947:KTK852899 LDF851947:LDG852899 LNB851947:LNC852899 LWX851947:LWY852899 MGT851947:MGU852899 MQP851947:MQQ852899 NAL851947:NAM852899 NKH851947:NKI852899 NUD851947:NUE852899 ODZ851947:OEA852899 ONV851947:ONW852899 OXR851947:OXS852899 PHN851947:PHO852899 PRJ851947:PRK852899 QBF851947:QBG852899 QLB851947:QLC852899 QUX851947:QUY852899 RET851947:REU852899 ROP851947:ROQ852899 RYL851947:RYM852899 SIH851947:SII852899 SSD851947:SSE852899 TBZ851947:TCA852899 TLV851947:TLW852899 TVR851947:TVS852899 UFN851947:UFO852899 UPJ851947:UPK852899 UZF851947:UZG852899 VJB851947:VJC852899 VSX851947:VSY852899 WCT851947:WCU852899 WMP851947:WMQ852899 WWL851947:WWM852899 AD917483:AE918435 JZ917483:KA918435 TV917483:TW918435 ADR917483:ADS918435 ANN917483:ANO918435 AXJ917483:AXK918435 BHF917483:BHG918435 BRB917483:BRC918435 CAX917483:CAY918435 CKT917483:CKU918435 CUP917483:CUQ918435 DEL917483:DEM918435 DOH917483:DOI918435 DYD917483:DYE918435 EHZ917483:EIA918435 ERV917483:ERW918435 FBR917483:FBS918435 FLN917483:FLO918435 FVJ917483:FVK918435 GFF917483:GFG918435 GPB917483:GPC918435 GYX917483:GYY918435 HIT917483:HIU918435 HSP917483:HSQ918435 ICL917483:ICM918435 IMH917483:IMI918435 IWD917483:IWE918435 JFZ917483:JGA918435 JPV917483:JPW918435 JZR917483:JZS918435 KJN917483:KJO918435 KTJ917483:KTK918435 LDF917483:LDG918435 LNB917483:LNC918435 LWX917483:LWY918435 MGT917483:MGU918435 MQP917483:MQQ918435 NAL917483:NAM918435 NKH917483:NKI918435 NUD917483:NUE918435 ODZ917483:OEA918435 ONV917483:ONW918435 OXR917483:OXS918435 PHN917483:PHO918435 PRJ917483:PRK918435 QBF917483:QBG918435 QLB917483:QLC918435 QUX917483:QUY918435 RET917483:REU918435 ROP917483:ROQ918435 RYL917483:RYM918435 SIH917483:SII918435 SSD917483:SSE918435 TBZ917483:TCA918435 TLV917483:TLW918435 TVR917483:TVS918435 UFN917483:UFO918435 UPJ917483:UPK918435 UZF917483:UZG918435 VJB917483:VJC918435 VSX917483:VSY918435 WCT917483:WCU918435 WMP917483:WMQ918435 WWL917483:WWM918435 AD983019:AE983971 JZ983019:KA983971 TV983019:TW983971 ADR983019:ADS983971 ANN983019:ANO983971 AXJ983019:AXK983971 BHF983019:BHG983971 BRB983019:BRC983971 CAX983019:CAY983971 CKT983019:CKU983971 CUP983019:CUQ983971 DEL983019:DEM983971 DOH983019:DOI983971 DYD983019:DYE983971 EHZ983019:EIA983971 ERV983019:ERW983971 FBR983019:FBS983971 FLN983019:FLO983971 FVJ983019:FVK983971 GFF983019:GFG983971 GPB983019:GPC983971 GYX983019:GYY983971 HIT983019:HIU983971 HSP983019:HSQ983971 ICL983019:ICM983971 IMH983019:IMI983971 IWD983019:IWE983971 JFZ983019:JGA983971 JPV983019:JPW983971 JZR983019:JZS983971 KJN983019:KJO983971 KTJ983019:KTK983971 LDF983019:LDG983971 LNB983019:LNC983971 LWX983019:LWY983971 MGT983019:MGU983971 MQP983019:MQQ983971 NAL983019:NAM983971 NKH983019:NKI983971 NUD983019:NUE983971 ODZ983019:OEA983971 ONV983019:ONW983971 OXR983019:OXS983971 PHN983019:PHO983971 PRJ983019:PRK983971 QBF983019:QBG983971 QLB983019:QLC983971 QUX983019:QUY983971 RET983019:REU983971 ROP983019:ROQ983971 RYL983019:RYM983971 SIH983019:SII983971 SSD983019:SSE983971 TBZ983019:TCA983971 TLV983019:TLW983971 TVR983019:TVS983971 UFN983019:UFO983971 UPJ983019:UPK983971 UZF983019:UZG983971 VJB983019:VJC983971 VSX983019:VSY983971 WCT983019:WCU983971 WMP983019:WMQ983971 WWL983019:WWM983971 WWL13:WWM931 WMP13:WMQ931 WCT13:WCU931 VSX13:VSY931 VJB13:VJC931 UZF13:UZG931 UPJ13:UPK931 UFN13:UFO931 TVR13:TVS931 TLV13:TLW931 TBZ13:TCA931 SSD13:SSE931 SIH13:SII931 RYL13:RYM931 ROP13:ROQ931 RET13:REU931 QUX13:QUY931 QLB13:QLC931 QBF13:QBG931 PRJ13:PRK931 PHN13:PHO931 OXR13:OXS931 ONV13:ONW931 ODZ13:OEA931 NUD13:NUE931 NKH13:NKI931 NAL13:NAM931 MQP13:MQQ931 MGT13:MGU931 LWX13:LWY931 LNB13:LNC931 LDF13:LDG931 KTJ13:KTK931 KJN13:KJO931 JZR13:JZS931 JPV13:JPW931 JFZ13:JGA931 IWD13:IWE931 IMH13:IMI931 ICL13:ICM931 HSP13:HSQ931 HIT13:HIU931 GYX13:GYY931 GPB13:GPC931 GFF13:GFG931 FVJ13:FVK931 FLN13:FLO931 FBR13:FBS931 ERV13:ERW931 EHZ13:EIA931 DYD13:DYE931 DOH13:DOI931 DEL13:DEM931 CUP13:CUQ931 CKT13:CKU931 CAX13:CAY931 BRB13:BRC931 BHF13:BHG931 AXJ13:AXK931 ANN13:ANO931 ADR13:ADS931 TV13:TW931 JZ13:KA931 AD13:AE931">
      <formula1>AD13=((FIXED(AD13,2)+0))</formula1>
    </dataValidation>
    <dataValidation type="list" allowBlank="1" showInputMessage="1" showErrorMessage="1" sqref="AG65515:AG66467 KC65515:KC66467 TY65515:TY66467 ADU65515:ADU66467 ANQ65515:ANQ66467 AXM65515:AXM66467 BHI65515:BHI66467 BRE65515:BRE66467 CBA65515:CBA66467 CKW65515:CKW66467 CUS65515:CUS66467 DEO65515:DEO66467 DOK65515:DOK66467 DYG65515:DYG66467 EIC65515:EIC66467 ERY65515:ERY66467 FBU65515:FBU66467 FLQ65515:FLQ66467 FVM65515:FVM66467 GFI65515:GFI66467 GPE65515:GPE66467 GZA65515:GZA66467 HIW65515:HIW66467 HSS65515:HSS66467 ICO65515:ICO66467 IMK65515:IMK66467 IWG65515:IWG66467 JGC65515:JGC66467 JPY65515:JPY66467 JZU65515:JZU66467 KJQ65515:KJQ66467 KTM65515:KTM66467 LDI65515:LDI66467 LNE65515:LNE66467 LXA65515:LXA66467 MGW65515:MGW66467 MQS65515:MQS66467 NAO65515:NAO66467 NKK65515:NKK66467 NUG65515:NUG66467 OEC65515:OEC66467 ONY65515:ONY66467 OXU65515:OXU66467 PHQ65515:PHQ66467 PRM65515:PRM66467 QBI65515:QBI66467 QLE65515:QLE66467 QVA65515:QVA66467 REW65515:REW66467 ROS65515:ROS66467 RYO65515:RYO66467 SIK65515:SIK66467 SSG65515:SSG66467 TCC65515:TCC66467 TLY65515:TLY66467 TVU65515:TVU66467 UFQ65515:UFQ66467 UPM65515:UPM66467 UZI65515:UZI66467 VJE65515:VJE66467 VTA65515:VTA66467 WCW65515:WCW66467 WMS65515:WMS66467 WWO65515:WWO66467 AG131051:AG132003 KC131051:KC132003 TY131051:TY132003 ADU131051:ADU132003 ANQ131051:ANQ132003 AXM131051:AXM132003 BHI131051:BHI132003 BRE131051:BRE132003 CBA131051:CBA132003 CKW131051:CKW132003 CUS131051:CUS132003 DEO131051:DEO132003 DOK131051:DOK132003 DYG131051:DYG132003 EIC131051:EIC132003 ERY131051:ERY132003 FBU131051:FBU132003 FLQ131051:FLQ132003 FVM131051:FVM132003 GFI131051:GFI132003 GPE131051:GPE132003 GZA131051:GZA132003 HIW131051:HIW132003 HSS131051:HSS132003 ICO131051:ICO132003 IMK131051:IMK132003 IWG131051:IWG132003 JGC131051:JGC132003 JPY131051:JPY132003 JZU131051:JZU132003 KJQ131051:KJQ132003 KTM131051:KTM132003 LDI131051:LDI132003 LNE131051:LNE132003 LXA131051:LXA132003 MGW131051:MGW132003 MQS131051:MQS132003 NAO131051:NAO132003 NKK131051:NKK132003 NUG131051:NUG132003 OEC131051:OEC132003 ONY131051:ONY132003 OXU131051:OXU132003 PHQ131051:PHQ132003 PRM131051:PRM132003 QBI131051:QBI132003 QLE131051:QLE132003 QVA131051:QVA132003 REW131051:REW132003 ROS131051:ROS132003 RYO131051:RYO132003 SIK131051:SIK132003 SSG131051:SSG132003 TCC131051:TCC132003 TLY131051:TLY132003 TVU131051:TVU132003 UFQ131051:UFQ132003 UPM131051:UPM132003 UZI131051:UZI132003 VJE131051:VJE132003 VTA131051:VTA132003 WCW131051:WCW132003 WMS131051:WMS132003 WWO131051:WWO132003 AG196587:AG197539 KC196587:KC197539 TY196587:TY197539 ADU196587:ADU197539 ANQ196587:ANQ197539 AXM196587:AXM197539 BHI196587:BHI197539 BRE196587:BRE197539 CBA196587:CBA197539 CKW196587:CKW197539 CUS196587:CUS197539 DEO196587:DEO197539 DOK196587:DOK197539 DYG196587:DYG197539 EIC196587:EIC197539 ERY196587:ERY197539 FBU196587:FBU197539 FLQ196587:FLQ197539 FVM196587:FVM197539 GFI196587:GFI197539 GPE196587:GPE197539 GZA196587:GZA197539 HIW196587:HIW197539 HSS196587:HSS197539 ICO196587:ICO197539 IMK196587:IMK197539 IWG196587:IWG197539 JGC196587:JGC197539 JPY196587:JPY197539 JZU196587:JZU197539 KJQ196587:KJQ197539 KTM196587:KTM197539 LDI196587:LDI197539 LNE196587:LNE197539 LXA196587:LXA197539 MGW196587:MGW197539 MQS196587:MQS197539 NAO196587:NAO197539 NKK196587:NKK197539 NUG196587:NUG197539 OEC196587:OEC197539 ONY196587:ONY197539 OXU196587:OXU197539 PHQ196587:PHQ197539 PRM196587:PRM197539 QBI196587:QBI197539 QLE196587:QLE197539 QVA196587:QVA197539 REW196587:REW197539 ROS196587:ROS197539 RYO196587:RYO197539 SIK196587:SIK197539 SSG196587:SSG197539 TCC196587:TCC197539 TLY196587:TLY197539 TVU196587:TVU197539 UFQ196587:UFQ197539 UPM196587:UPM197539 UZI196587:UZI197539 VJE196587:VJE197539 VTA196587:VTA197539 WCW196587:WCW197539 WMS196587:WMS197539 WWO196587:WWO197539 AG262123:AG263075 KC262123:KC263075 TY262123:TY263075 ADU262123:ADU263075 ANQ262123:ANQ263075 AXM262123:AXM263075 BHI262123:BHI263075 BRE262123:BRE263075 CBA262123:CBA263075 CKW262123:CKW263075 CUS262123:CUS263075 DEO262123:DEO263075 DOK262123:DOK263075 DYG262123:DYG263075 EIC262123:EIC263075 ERY262123:ERY263075 FBU262123:FBU263075 FLQ262123:FLQ263075 FVM262123:FVM263075 GFI262123:GFI263075 GPE262123:GPE263075 GZA262123:GZA263075 HIW262123:HIW263075 HSS262123:HSS263075 ICO262123:ICO263075 IMK262123:IMK263075 IWG262123:IWG263075 JGC262123:JGC263075 JPY262123:JPY263075 JZU262123:JZU263075 KJQ262123:KJQ263075 KTM262123:KTM263075 LDI262123:LDI263075 LNE262123:LNE263075 LXA262123:LXA263075 MGW262123:MGW263075 MQS262123:MQS263075 NAO262123:NAO263075 NKK262123:NKK263075 NUG262123:NUG263075 OEC262123:OEC263075 ONY262123:ONY263075 OXU262123:OXU263075 PHQ262123:PHQ263075 PRM262123:PRM263075 QBI262123:QBI263075 QLE262123:QLE263075 QVA262123:QVA263075 REW262123:REW263075 ROS262123:ROS263075 RYO262123:RYO263075 SIK262123:SIK263075 SSG262123:SSG263075 TCC262123:TCC263075 TLY262123:TLY263075 TVU262123:TVU263075 UFQ262123:UFQ263075 UPM262123:UPM263075 UZI262123:UZI263075 VJE262123:VJE263075 VTA262123:VTA263075 WCW262123:WCW263075 WMS262123:WMS263075 WWO262123:WWO263075 AG327659:AG328611 KC327659:KC328611 TY327659:TY328611 ADU327659:ADU328611 ANQ327659:ANQ328611 AXM327659:AXM328611 BHI327659:BHI328611 BRE327659:BRE328611 CBA327659:CBA328611 CKW327659:CKW328611 CUS327659:CUS328611 DEO327659:DEO328611 DOK327659:DOK328611 DYG327659:DYG328611 EIC327659:EIC328611 ERY327659:ERY328611 FBU327659:FBU328611 FLQ327659:FLQ328611 FVM327659:FVM328611 GFI327659:GFI328611 GPE327659:GPE328611 GZA327659:GZA328611 HIW327659:HIW328611 HSS327659:HSS328611 ICO327659:ICO328611 IMK327659:IMK328611 IWG327659:IWG328611 JGC327659:JGC328611 JPY327659:JPY328611 JZU327659:JZU328611 KJQ327659:KJQ328611 KTM327659:KTM328611 LDI327659:LDI328611 LNE327659:LNE328611 LXA327659:LXA328611 MGW327659:MGW328611 MQS327659:MQS328611 NAO327659:NAO328611 NKK327659:NKK328611 NUG327659:NUG328611 OEC327659:OEC328611 ONY327659:ONY328611 OXU327659:OXU328611 PHQ327659:PHQ328611 PRM327659:PRM328611 QBI327659:QBI328611 QLE327659:QLE328611 QVA327659:QVA328611 REW327659:REW328611 ROS327659:ROS328611 RYO327659:RYO328611 SIK327659:SIK328611 SSG327659:SSG328611 TCC327659:TCC328611 TLY327659:TLY328611 TVU327659:TVU328611 UFQ327659:UFQ328611 UPM327659:UPM328611 UZI327659:UZI328611 VJE327659:VJE328611 VTA327659:VTA328611 WCW327659:WCW328611 WMS327659:WMS328611 WWO327659:WWO328611 AG393195:AG394147 KC393195:KC394147 TY393195:TY394147 ADU393195:ADU394147 ANQ393195:ANQ394147 AXM393195:AXM394147 BHI393195:BHI394147 BRE393195:BRE394147 CBA393195:CBA394147 CKW393195:CKW394147 CUS393195:CUS394147 DEO393195:DEO394147 DOK393195:DOK394147 DYG393195:DYG394147 EIC393195:EIC394147 ERY393195:ERY394147 FBU393195:FBU394147 FLQ393195:FLQ394147 FVM393195:FVM394147 GFI393195:GFI394147 GPE393195:GPE394147 GZA393195:GZA394147 HIW393195:HIW394147 HSS393195:HSS394147 ICO393195:ICO394147 IMK393195:IMK394147 IWG393195:IWG394147 JGC393195:JGC394147 JPY393195:JPY394147 JZU393195:JZU394147 KJQ393195:KJQ394147 KTM393195:KTM394147 LDI393195:LDI394147 LNE393195:LNE394147 LXA393195:LXA394147 MGW393195:MGW394147 MQS393195:MQS394147 NAO393195:NAO394147 NKK393195:NKK394147 NUG393195:NUG394147 OEC393195:OEC394147 ONY393195:ONY394147 OXU393195:OXU394147 PHQ393195:PHQ394147 PRM393195:PRM394147 QBI393195:QBI394147 QLE393195:QLE394147 QVA393195:QVA394147 REW393195:REW394147 ROS393195:ROS394147 RYO393195:RYO394147 SIK393195:SIK394147 SSG393195:SSG394147 TCC393195:TCC394147 TLY393195:TLY394147 TVU393195:TVU394147 UFQ393195:UFQ394147 UPM393195:UPM394147 UZI393195:UZI394147 VJE393195:VJE394147 VTA393195:VTA394147 WCW393195:WCW394147 WMS393195:WMS394147 WWO393195:WWO394147 AG458731:AG459683 KC458731:KC459683 TY458731:TY459683 ADU458731:ADU459683 ANQ458731:ANQ459683 AXM458731:AXM459683 BHI458731:BHI459683 BRE458731:BRE459683 CBA458731:CBA459683 CKW458731:CKW459683 CUS458731:CUS459683 DEO458731:DEO459683 DOK458731:DOK459683 DYG458731:DYG459683 EIC458731:EIC459683 ERY458731:ERY459683 FBU458731:FBU459683 FLQ458731:FLQ459683 FVM458731:FVM459683 GFI458731:GFI459683 GPE458731:GPE459683 GZA458731:GZA459683 HIW458731:HIW459683 HSS458731:HSS459683 ICO458731:ICO459683 IMK458731:IMK459683 IWG458731:IWG459683 JGC458731:JGC459683 JPY458731:JPY459683 JZU458731:JZU459683 KJQ458731:KJQ459683 KTM458731:KTM459683 LDI458731:LDI459683 LNE458731:LNE459683 LXA458731:LXA459683 MGW458731:MGW459683 MQS458731:MQS459683 NAO458731:NAO459683 NKK458731:NKK459683 NUG458731:NUG459683 OEC458731:OEC459683 ONY458731:ONY459683 OXU458731:OXU459683 PHQ458731:PHQ459683 PRM458731:PRM459683 QBI458731:QBI459683 QLE458731:QLE459683 QVA458731:QVA459683 REW458731:REW459683 ROS458731:ROS459683 RYO458731:RYO459683 SIK458731:SIK459683 SSG458731:SSG459683 TCC458731:TCC459683 TLY458731:TLY459683 TVU458731:TVU459683 UFQ458731:UFQ459683 UPM458731:UPM459683 UZI458731:UZI459683 VJE458731:VJE459683 VTA458731:VTA459683 WCW458731:WCW459683 WMS458731:WMS459683 WWO458731:WWO459683 AG524267:AG525219 KC524267:KC525219 TY524267:TY525219 ADU524267:ADU525219 ANQ524267:ANQ525219 AXM524267:AXM525219 BHI524267:BHI525219 BRE524267:BRE525219 CBA524267:CBA525219 CKW524267:CKW525219 CUS524267:CUS525219 DEO524267:DEO525219 DOK524267:DOK525219 DYG524267:DYG525219 EIC524267:EIC525219 ERY524267:ERY525219 FBU524267:FBU525219 FLQ524267:FLQ525219 FVM524267:FVM525219 GFI524267:GFI525219 GPE524267:GPE525219 GZA524267:GZA525219 HIW524267:HIW525219 HSS524267:HSS525219 ICO524267:ICO525219 IMK524267:IMK525219 IWG524267:IWG525219 JGC524267:JGC525219 JPY524267:JPY525219 JZU524267:JZU525219 KJQ524267:KJQ525219 KTM524267:KTM525219 LDI524267:LDI525219 LNE524267:LNE525219 LXA524267:LXA525219 MGW524267:MGW525219 MQS524267:MQS525219 NAO524267:NAO525219 NKK524267:NKK525219 NUG524267:NUG525219 OEC524267:OEC525219 ONY524267:ONY525219 OXU524267:OXU525219 PHQ524267:PHQ525219 PRM524267:PRM525219 QBI524267:QBI525219 QLE524267:QLE525219 QVA524267:QVA525219 REW524267:REW525219 ROS524267:ROS525219 RYO524267:RYO525219 SIK524267:SIK525219 SSG524267:SSG525219 TCC524267:TCC525219 TLY524267:TLY525219 TVU524267:TVU525219 UFQ524267:UFQ525219 UPM524267:UPM525219 UZI524267:UZI525219 VJE524267:VJE525219 VTA524267:VTA525219 WCW524267:WCW525219 WMS524267:WMS525219 WWO524267:WWO525219 AG589803:AG590755 KC589803:KC590755 TY589803:TY590755 ADU589803:ADU590755 ANQ589803:ANQ590755 AXM589803:AXM590755 BHI589803:BHI590755 BRE589803:BRE590755 CBA589803:CBA590755 CKW589803:CKW590755 CUS589803:CUS590755 DEO589803:DEO590755 DOK589803:DOK590755 DYG589803:DYG590755 EIC589803:EIC590755 ERY589803:ERY590755 FBU589803:FBU590755 FLQ589803:FLQ590755 FVM589803:FVM590755 GFI589803:GFI590755 GPE589803:GPE590755 GZA589803:GZA590755 HIW589803:HIW590755 HSS589803:HSS590755 ICO589803:ICO590755 IMK589803:IMK590755 IWG589803:IWG590755 JGC589803:JGC590755 JPY589803:JPY590755 JZU589803:JZU590755 KJQ589803:KJQ590755 KTM589803:KTM590755 LDI589803:LDI590755 LNE589803:LNE590755 LXA589803:LXA590755 MGW589803:MGW590755 MQS589803:MQS590755 NAO589803:NAO590755 NKK589803:NKK590755 NUG589803:NUG590755 OEC589803:OEC590755 ONY589803:ONY590755 OXU589803:OXU590755 PHQ589803:PHQ590755 PRM589803:PRM590755 QBI589803:QBI590755 QLE589803:QLE590755 QVA589803:QVA590755 REW589803:REW590755 ROS589803:ROS590755 RYO589803:RYO590755 SIK589803:SIK590755 SSG589803:SSG590755 TCC589803:TCC590755 TLY589803:TLY590755 TVU589803:TVU590755 UFQ589803:UFQ590755 UPM589803:UPM590755 UZI589803:UZI590755 VJE589803:VJE590755 VTA589803:VTA590755 WCW589803:WCW590755 WMS589803:WMS590755 WWO589803:WWO590755 AG655339:AG656291 KC655339:KC656291 TY655339:TY656291 ADU655339:ADU656291 ANQ655339:ANQ656291 AXM655339:AXM656291 BHI655339:BHI656291 BRE655339:BRE656291 CBA655339:CBA656291 CKW655339:CKW656291 CUS655339:CUS656291 DEO655339:DEO656291 DOK655339:DOK656291 DYG655339:DYG656291 EIC655339:EIC656291 ERY655339:ERY656291 FBU655339:FBU656291 FLQ655339:FLQ656291 FVM655339:FVM656291 GFI655339:GFI656291 GPE655339:GPE656291 GZA655339:GZA656291 HIW655339:HIW656291 HSS655339:HSS656291 ICO655339:ICO656291 IMK655339:IMK656291 IWG655339:IWG656291 JGC655339:JGC656291 JPY655339:JPY656291 JZU655339:JZU656291 KJQ655339:KJQ656291 KTM655339:KTM656291 LDI655339:LDI656291 LNE655339:LNE656291 LXA655339:LXA656291 MGW655339:MGW656291 MQS655339:MQS656291 NAO655339:NAO656291 NKK655339:NKK656291 NUG655339:NUG656291 OEC655339:OEC656291 ONY655339:ONY656291 OXU655339:OXU656291 PHQ655339:PHQ656291 PRM655339:PRM656291 QBI655339:QBI656291 QLE655339:QLE656291 QVA655339:QVA656291 REW655339:REW656291 ROS655339:ROS656291 RYO655339:RYO656291 SIK655339:SIK656291 SSG655339:SSG656291 TCC655339:TCC656291 TLY655339:TLY656291 TVU655339:TVU656291 UFQ655339:UFQ656291 UPM655339:UPM656291 UZI655339:UZI656291 VJE655339:VJE656291 VTA655339:VTA656291 WCW655339:WCW656291 WMS655339:WMS656291 WWO655339:WWO656291 AG720875:AG721827 KC720875:KC721827 TY720875:TY721827 ADU720875:ADU721827 ANQ720875:ANQ721827 AXM720875:AXM721827 BHI720875:BHI721827 BRE720875:BRE721827 CBA720875:CBA721827 CKW720875:CKW721827 CUS720875:CUS721827 DEO720875:DEO721827 DOK720875:DOK721827 DYG720875:DYG721827 EIC720875:EIC721827 ERY720875:ERY721827 FBU720875:FBU721827 FLQ720875:FLQ721827 FVM720875:FVM721827 GFI720875:GFI721827 GPE720875:GPE721827 GZA720875:GZA721827 HIW720875:HIW721827 HSS720875:HSS721827 ICO720875:ICO721827 IMK720875:IMK721827 IWG720875:IWG721827 JGC720875:JGC721827 JPY720875:JPY721827 JZU720875:JZU721827 KJQ720875:KJQ721827 KTM720875:KTM721827 LDI720875:LDI721827 LNE720875:LNE721827 LXA720875:LXA721827 MGW720875:MGW721827 MQS720875:MQS721827 NAO720875:NAO721827 NKK720875:NKK721827 NUG720875:NUG721827 OEC720875:OEC721827 ONY720875:ONY721827 OXU720875:OXU721827 PHQ720875:PHQ721827 PRM720875:PRM721827 QBI720875:QBI721827 QLE720875:QLE721827 QVA720875:QVA721827 REW720875:REW721827 ROS720875:ROS721827 RYO720875:RYO721827 SIK720875:SIK721827 SSG720875:SSG721827 TCC720875:TCC721827 TLY720875:TLY721827 TVU720875:TVU721827 UFQ720875:UFQ721827 UPM720875:UPM721827 UZI720875:UZI721827 VJE720875:VJE721827 VTA720875:VTA721827 WCW720875:WCW721827 WMS720875:WMS721827 WWO720875:WWO721827 AG786411:AG787363 KC786411:KC787363 TY786411:TY787363 ADU786411:ADU787363 ANQ786411:ANQ787363 AXM786411:AXM787363 BHI786411:BHI787363 BRE786411:BRE787363 CBA786411:CBA787363 CKW786411:CKW787363 CUS786411:CUS787363 DEO786411:DEO787363 DOK786411:DOK787363 DYG786411:DYG787363 EIC786411:EIC787363 ERY786411:ERY787363 FBU786411:FBU787363 FLQ786411:FLQ787363 FVM786411:FVM787363 GFI786411:GFI787363 GPE786411:GPE787363 GZA786411:GZA787363 HIW786411:HIW787363 HSS786411:HSS787363 ICO786411:ICO787363 IMK786411:IMK787363 IWG786411:IWG787363 JGC786411:JGC787363 JPY786411:JPY787363 JZU786411:JZU787363 KJQ786411:KJQ787363 KTM786411:KTM787363 LDI786411:LDI787363 LNE786411:LNE787363 LXA786411:LXA787363 MGW786411:MGW787363 MQS786411:MQS787363 NAO786411:NAO787363 NKK786411:NKK787363 NUG786411:NUG787363 OEC786411:OEC787363 ONY786411:ONY787363 OXU786411:OXU787363 PHQ786411:PHQ787363 PRM786411:PRM787363 QBI786411:QBI787363 QLE786411:QLE787363 QVA786411:QVA787363 REW786411:REW787363 ROS786411:ROS787363 RYO786411:RYO787363 SIK786411:SIK787363 SSG786411:SSG787363 TCC786411:TCC787363 TLY786411:TLY787363 TVU786411:TVU787363 UFQ786411:UFQ787363 UPM786411:UPM787363 UZI786411:UZI787363 VJE786411:VJE787363 VTA786411:VTA787363 WCW786411:WCW787363 WMS786411:WMS787363 WWO786411:WWO787363 AG851947:AG852899 KC851947:KC852899 TY851947:TY852899 ADU851947:ADU852899 ANQ851947:ANQ852899 AXM851947:AXM852899 BHI851947:BHI852899 BRE851947:BRE852899 CBA851947:CBA852899 CKW851947:CKW852899 CUS851947:CUS852899 DEO851947:DEO852899 DOK851947:DOK852899 DYG851947:DYG852899 EIC851947:EIC852899 ERY851947:ERY852899 FBU851947:FBU852899 FLQ851947:FLQ852899 FVM851947:FVM852899 GFI851947:GFI852899 GPE851947:GPE852899 GZA851947:GZA852899 HIW851947:HIW852899 HSS851947:HSS852899 ICO851947:ICO852899 IMK851947:IMK852899 IWG851947:IWG852899 JGC851947:JGC852899 JPY851947:JPY852899 JZU851947:JZU852899 KJQ851947:KJQ852899 KTM851947:KTM852899 LDI851947:LDI852899 LNE851947:LNE852899 LXA851947:LXA852899 MGW851947:MGW852899 MQS851947:MQS852899 NAO851947:NAO852899 NKK851947:NKK852899 NUG851947:NUG852899 OEC851947:OEC852899 ONY851947:ONY852899 OXU851947:OXU852899 PHQ851947:PHQ852899 PRM851947:PRM852899 QBI851947:QBI852899 QLE851947:QLE852899 QVA851947:QVA852899 REW851947:REW852899 ROS851947:ROS852899 RYO851947:RYO852899 SIK851947:SIK852899 SSG851947:SSG852899 TCC851947:TCC852899 TLY851947:TLY852899 TVU851947:TVU852899 UFQ851947:UFQ852899 UPM851947:UPM852899 UZI851947:UZI852899 VJE851947:VJE852899 VTA851947:VTA852899 WCW851947:WCW852899 WMS851947:WMS852899 WWO851947:WWO852899 AG917483:AG918435 KC917483:KC918435 TY917483:TY918435 ADU917483:ADU918435 ANQ917483:ANQ918435 AXM917483:AXM918435 BHI917483:BHI918435 BRE917483:BRE918435 CBA917483:CBA918435 CKW917483:CKW918435 CUS917483:CUS918435 DEO917483:DEO918435 DOK917483:DOK918435 DYG917483:DYG918435 EIC917483:EIC918435 ERY917483:ERY918435 FBU917483:FBU918435 FLQ917483:FLQ918435 FVM917483:FVM918435 GFI917483:GFI918435 GPE917483:GPE918435 GZA917483:GZA918435 HIW917483:HIW918435 HSS917483:HSS918435 ICO917483:ICO918435 IMK917483:IMK918435 IWG917483:IWG918435 JGC917483:JGC918435 JPY917483:JPY918435 JZU917483:JZU918435 KJQ917483:KJQ918435 KTM917483:KTM918435 LDI917483:LDI918435 LNE917483:LNE918435 LXA917483:LXA918435 MGW917483:MGW918435 MQS917483:MQS918435 NAO917483:NAO918435 NKK917483:NKK918435 NUG917483:NUG918435 OEC917483:OEC918435 ONY917483:ONY918435 OXU917483:OXU918435 PHQ917483:PHQ918435 PRM917483:PRM918435 QBI917483:QBI918435 QLE917483:QLE918435 QVA917483:QVA918435 REW917483:REW918435 ROS917483:ROS918435 RYO917483:RYO918435 SIK917483:SIK918435 SSG917483:SSG918435 TCC917483:TCC918435 TLY917483:TLY918435 TVU917483:TVU918435 UFQ917483:UFQ918435 UPM917483:UPM918435 UZI917483:UZI918435 VJE917483:VJE918435 VTA917483:VTA918435 WCW917483:WCW918435 WMS917483:WMS918435 WWO917483:WWO918435 AG983019:AG983971 KC983019:KC983971 TY983019:TY983971 ADU983019:ADU983971 ANQ983019:ANQ983971 AXM983019:AXM983971 BHI983019:BHI983971 BRE983019:BRE983971 CBA983019:CBA983971 CKW983019:CKW983971 CUS983019:CUS983971 DEO983019:DEO983971 DOK983019:DOK983971 DYG983019:DYG983971 EIC983019:EIC983971 ERY983019:ERY983971 FBU983019:FBU983971 FLQ983019:FLQ983971 FVM983019:FVM983971 GFI983019:GFI983971 GPE983019:GPE983971 GZA983019:GZA983971 HIW983019:HIW983971 HSS983019:HSS983971 ICO983019:ICO983971 IMK983019:IMK983971 IWG983019:IWG983971 JGC983019:JGC983971 JPY983019:JPY983971 JZU983019:JZU983971 KJQ983019:KJQ983971 KTM983019:KTM983971 LDI983019:LDI983971 LNE983019:LNE983971 LXA983019:LXA983971 MGW983019:MGW983971 MQS983019:MQS983971 NAO983019:NAO983971 NKK983019:NKK983971 NUG983019:NUG983971 OEC983019:OEC983971 ONY983019:ONY983971 OXU983019:OXU983971 PHQ983019:PHQ983971 PRM983019:PRM983971 QBI983019:QBI983971 QLE983019:QLE983971 QVA983019:QVA983971 REW983019:REW983971 ROS983019:ROS983971 RYO983019:RYO983971 SIK983019:SIK983971 SSG983019:SSG983971 TCC983019:TCC983971 TLY983019:TLY983971 TVU983019:TVU983971 UFQ983019:UFQ983971 UPM983019:UPM983971 UZI983019:UZI983971 VJE983019:VJE983971 VTA983019:VTA983971 WCW983019:WCW983971 WMS983019:WMS983971 WWO983019:WWO983971 WWO13:WWO931 WMS13:WMS931 WCW13:WCW931 VTA13:VTA931 VJE13:VJE931 UZI13:UZI931 UPM13:UPM931 UFQ13:UFQ931 TVU13:TVU931 TLY13:TLY931 TCC13:TCC931 SSG13:SSG931 SIK13:SIK931 RYO13:RYO931 ROS13:ROS931 REW13:REW931 QVA13:QVA931 QLE13:QLE931 QBI13:QBI931 PRM13:PRM931 PHQ13:PHQ931 OXU13:OXU931 ONY13:ONY931 OEC13:OEC931 NUG13:NUG931 NKK13:NKK931 NAO13:NAO931 MQS13:MQS931 MGW13:MGW931 LXA13:LXA931 LNE13:LNE931 LDI13:LDI931 KTM13:KTM931 KJQ13:KJQ931 JZU13:JZU931 JPY13:JPY931 JGC13:JGC931 IWG13:IWG931 IMK13:IMK931 ICO13:ICO931 HSS13:HSS931 HIW13:HIW931 GZA13:GZA931 GPE13:GPE931 GFI13:GFI931 FVM13:FVM931 FLQ13:FLQ931 FBU13:FBU931 ERY13:ERY931 EIC13:EIC931 DYG13:DYG931 DOK13:DOK931 DEO13:DEO931 CUS13:CUS931 CKW13:CKW931 CBA13:CBA931 BRE13:BRE931 BHI13:BHI931 AXM13:AXM931 ANQ13:ANQ931 ADU13:ADU931 TY13:TY931 KC13:KC931 AG13:AG931">
      <formula1>NUEVOARRASTRE</formula1>
    </dataValidation>
    <dataValidation type="list" allowBlank="1" showInputMessage="1" showErrorMessage="1" sqref="G65515:G66467 JC65515:JC66467 SY65515:SY66467 ACU65515:ACU66467 AMQ65515:AMQ66467 AWM65515:AWM66467 BGI65515:BGI66467 BQE65515:BQE66467 CAA65515:CAA66467 CJW65515:CJW66467 CTS65515:CTS66467 DDO65515:DDO66467 DNK65515:DNK66467 DXG65515:DXG66467 EHC65515:EHC66467 EQY65515:EQY66467 FAU65515:FAU66467 FKQ65515:FKQ66467 FUM65515:FUM66467 GEI65515:GEI66467 GOE65515:GOE66467 GYA65515:GYA66467 HHW65515:HHW66467 HRS65515:HRS66467 IBO65515:IBO66467 ILK65515:ILK66467 IVG65515:IVG66467 JFC65515:JFC66467 JOY65515:JOY66467 JYU65515:JYU66467 KIQ65515:KIQ66467 KSM65515:KSM66467 LCI65515:LCI66467 LME65515:LME66467 LWA65515:LWA66467 MFW65515:MFW66467 MPS65515:MPS66467 MZO65515:MZO66467 NJK65515:NJK66467 NTG65515:NTG66467 ODC65515:ODC66467 OMY65515:OMY66467 OWU65515:OWU66467 PGQ65515:PGQ66467 PQM65515:PQM66467 QAI65515:QAI66467 QKE65515:QKE66467 QUA65515:QUA66467 RDW65515:RDW66467 RNS65515:RNS66467 RXO65515:RXO66467 SHK65515:SHK66467 SRG65515:SRG66467 TBC65515:TBC66467 TKY65515:TKY66467 TUU65515:TUU66467 UEQ65515:UEQ66467 UOM65515:UOM66467 UYI65515:UYI66467 VIE65515:VIE66467 VSA65515:VSA66467 WBW65515:WBW66467 WLS65515:WLS66467 WVO65515:WVO66467 G131051:G132003 JC131051:JC132003 SY131051:SY132003 ACU131051:ACU132003 AMQ131051:AMQ132003 AWM131051:AWM132003 BGI131051:BGI132003 BQE131051:BQE132003 CAA131051:CAA132003 CJW131051:CJW132003 CTS131051:CTS132003 DDO131051:DDO132003 DNK131051:DNK132003 DXG131051:DXG132003 EHC131051:EHC132003 EQY131051:EQY132003 FAU131051:FAU132003 FKQ131051:FKQ132003 FUM131051:FUM132003 GEI131051:GEI132003 GOE131051:GOE132003 GYA131051:GYA132003 HHW131051:HHW132003 HRS131051:HRS132003 IBO131051:IBO132003 ILK131051:ILK132003 IVG131051:IVG132003 JFC131051:JFC132003 JOY131051:JOY132003 JYU131051:JYU132003 KIQ131051:KIQ132003 KSM131051:KSM132003 LCI131051:LCI132003 LME131051:LME132003 LWA131051:LWA132003 MFW131051:MFW132003 MPS131051:MPS132003 MZO131051:MZO132003 NJK131051:NJK132003 NTG131051:NTG132003 ODC131051:ODC132003 OMY131051:OMY132003 OWU131051:OWU132003 PGQ131051:PGQ132003 PQM131051:PQM132003 QAI131051:QAI132003 QKE131051:QKE132003 QUA131051:QUA132003 RDW131051:RDW132003 RNS131051:RNS132003 RXO131051:RXO132003 SHK131051:SHK132003 SRG131051:SRG132003 TBC131051:TBC132003 TKY131051:TKY132003 TUU131051:TUU132003 UEQ131051:UEQ132003 UOM131051:UOM132003 UYI131051:UYI132003 VIE131051:VIE132003 VSA131051:VSA132003 WBW131051:WBW132003 WLS131051:WLS132003 WVO131051:WVO132003 G196587:G197539 JC196587:JC197539 SY196587:SY197539 ACU196587:ACU197539 AMQ196587:AMQ197539 AWM196587:AWM197539 BGI196587:BGI197539 BQE196587:BQE197539 CAA196587:CAA197539 CJW196587:CJW197539 CTS196587:CTS197539 DDO196587:DDO197539 DNK196587:DNK197539 DXG196587:DXG197539 EHC196587:EHC197539 EQY196587:EQY197539 FAU196587:FAU197539 FKQ196587:FKQ197539 FUM196587:FUM197539 GEI196587:GEI197539 GOE196587:GOE197539 GYA196587:GYA197539 HHW196587:HHW197539 HRS196587:HRS197539 IBO196587:IBO197539 ILK196587:ILK197539 IVG196587:IVG197539 JFC196587:JFC197539 JOY196587:JOY197539 JYU196587:JYU197539 KIQ196587:KIQ197539 KSM196587:KSM197539 LCI196587:LCI197539 LME196587:LME197539 LWA196587:LWA197539 MFW196587:MFW197539 MPS196587:MPS197539 MZO196587:MZO197539 NJK196587:NJK197539 NTG196587:NTG197539 ODC196587:ODC197539 OMY196587:OMY197539 OWU196587:OWU197539 PGQ196587:PGQ197539 PQM196587:PQM197539 QAI196587:QAI197539 QKE196587:QKE197539 QUA196587:QUA197539 RDW196587:RDW197539 RNS196587:RNS197539 RXO196587:RXO197539 SHK196587:SHK197539 SRG196587:SRG197539 TBC196587:TBC197539 TKY196587:TKY197539 TUU196587:TUU197539 UEQ196587:UEQ197539 UOM196587:UOM197539 UYI196587:UYI197539 VIE196587:VIE197539 VSA196587:VSA197539 WBW196587:WBW197539 WLS196587:WLS197539 WVO196587:WVO197539 G262123:G263075 JC262123:JC263075 SY262123:SY263075 ACU262123:ACU263075 AMQ262123:AMQ263075 AWM262123:AWM263075 BGI262123:BGI263075 BQE262123:BQE263075 CAA262123:CAA263075 CJW262123:CJW263075 CTS262123:CTS263075 DDO262123:DDO263075 DNK262123:DNK263075 DXG262123:DXG263075 EHC262123:EHC263075 EQY262123:EQY263075 FAU262123:FAU263075 FKQ262123:FKQ263075 FUM262123:FUM263075 GEI262123:GEI263075 GOE262123:GOE263075 GYA262123:GYA263075 HHW262123:HHW263075 HRS262123:HRS263075 IBO262123:IBO263075 ILK262123:ILK263075 IVG262123:IVG263075 JFC262123:JFC263075 JOY262123:JOY263075 JYU262123:JYU263075 KIQ262123:KIQ263075 KSM262123:KSM263075 LCI262123:LCI263075 LME262123:LME263075 LWA262123:LWA263075 MFW262123:MFW263075 MPS262123:MPS263075 MZO262123:MZO263075 NJK262123:NJK263075 NTG262123:NTG263075 ODC262123:ODC263075 OMY262123:OMY263075 OWU262123:OWU263075 PGQ262123:PGQ263075 PQM262123:PQM263075 QAI262123:QAI263075 QKE262123:QKE263075 QUA262123:QUA263075 RDW262123:RDW263075 RNS262123:RNS263075 RXO262123:RXO263075 SHK262123:SHK263075 SRG262123:SRG263075 TBC262123:TBC263075 TKY262123:TKY263075 TUU262123:TUU263075 UEQ262123:UEQ263075 UOM262123:UOM263075 UYI262123:UYI263075 VIE262123:VIE263075 VSA262123:VSA263075 WBW262123:WBW263075 WLS262123:WLS263075 WVO262123:WVO263075 G327659:G328611 JC327659:JC328611 SY327659:SY328611 ACU327659:ACU328611 AMQ327659:AMQ328611 AWM327659:AWM328611 BGI327659:BGI328611 BQE327659:BQE328611 CAA327659:CAA328611 CJW327659:CJW328611 CTS327659:CTS328611 DDO327659:DDO328611 DNK327659:DNK328611 DXG327659:DXG328611 EHC327659:EHC328611 EQY327659:EQY328611 FAU327659:FAU328611 FKQ327659:FKQ328611 FUM327659:FUM328611 GEI327659:GEI328611 GOE327659:GOE328611 GYA327659:GYA328611 HHW327659:HHW328611 HRS327659:HRS328611 IBO327659:IBO328611 ILK327659:ILK328611 IVG327659:IVG328611 JFC327659:JFC328611 JOY327659:JOY328611 JYU327659:JYU328611 KIQ327659:KIQ328611 KSM327659:KSM328611 LCI327659:LCI328611 LME327659:LME328611 LWA327659:LWA328611 MFW327659:MFW328611 MPS327659:MPS328611 MZO327659:MZO328611 NJK327659:NJK328611 NTG327659:NTG328611 ODC327659:ODC328611 OMY327659:OMY328611 OWU327659:OWU328611 PGQ327659:PGQ328611 PQM327659:PQM328611 QAI327659:QAI328611 QKE327659:QKE328611 QUA327659:QUA328611 RDW327659:RDW328611 RNS327659:RNS328611 RXO327659:RXO328611 SHK327659:SHK328611 SRG327659:SRG328611 TBC327659:TBC328611 TKY327659:TKY328611 TUU327659:TUU328611 UEQ327659:UEQ328611 UOM327659:UOM328611 UYI327659:UYI328611 VIE327659:VIE328611 VSA327659:VSA328611 WBW327659:WBW328611 WLS327659:WLS328611 WVO327659:WVO328611 G393195:G394147 JC393195:JC394147 SY393195:SY394147 ACU393195:ACU394147 AMQ393195:AMQ394147 AWM393195:AWM394147 BGI393195:BGI394147 BQE393195:BQE394147 CAA393195:CAA394147 CJW393195:CJW394147 CTS393195:CTS394147 DDO393195:DDO394147 DNK393195:DNK394147 DXG393195:DXG394147 EHC393195:EHC394147 EQY393195:EQY394147 FAU393195:FAU394147 FKQ393195:FKQ394147 FUM393195:FUM394147 GEI393195:GEI394147 GOE393195:GOE394147 GYA393195:GYA394147 HHW393195:HHW394147 HRS393195:HRS394147 IBO393195:IBO394147 ILK393195:ILK394147 IVG393195:IVG394147 JFC393195:JFC394147 JOY393195:JOY394147 JYU393195:JYU394147 KIQ393195:KIQ394147 KSM393195:KSM394147 LCI393195:LCI394147 LME393195:LME394147 LWA393195:LWA394147 MFW393195:MFW394147 MPS393195:MPS394147 MZO393195:MZO394147 NJK393195:NJK394147 NTG393195:NTG394147 ODC393195:ODC394147 OMY393195:OMY394147 OWU393195:OWU394147 PGQ393195:PGQ394147 PQM393195:PQM394147 QAI393195:QAI394147 QKE393195:QKE394147 QUA393195:QUA394147 RDW393195:RDW394147 RNS393195:RNS394147 RXO393195:RXO394147 SHK393195:SHK394147 SRG393195:SRG394147 TBC393195:TBC394147 TKY393195:TKY394147 TUU393195:TUU394147 UEQ393195:UEQ394147 UOM393195:UOM394147 UYI393195:UYI394147 VIE393195:VIE394147 VSA393195:VSA394147 WBW393195:WBW394147 WLS393195:WLS394147 WVO393195:WVO394147 G458731:G459683 JC458731:JC459683 SY458731:SY459683 ACU458731:ACU459683 AMQ458731:AMQ459683 AWM458731:AWM459683 BGI458731:BGI459683 BQE458731:BQE459683 CAA458731:CAA459683 CJW458731:CJW459683 CTS458731:CTS459683 DDO458731:DDO459683 DNK458731:DNK459683 DXG458731:DXG459683 EHC458731:EHC459683 EQY458731:EQY459683 FAU458731:FAU459683 FKQ458731:FKQ459683 FUM458731:FUM459683 GEI458731:GEI459683 GOE458731:GOE459683 GYA458731:GYA459683 HHW458731:HHW459683 HRS458731:HRS459683 IBO458731:IBO459683 ILK458731:ILK459683 IVG458731:IVG459683 JFC458731:JFC459683 JOY458731:JOY459683 JYU458731:JYU459683 KIQ458731:KIQ459683 KSM458731:KSM459683 LCI458731:LCI459683 LME458731:LME459683 LWA458731:LWA459683 MFW458731:MFW459683 MPS458731:MPS459683 MZO458731:MZO459683 NJK458731:NJK459683 NTG458731:NTG459683 ODC458731:ODC459683 OMY458731:OMY459683 OWU458731:OWU459683 PGQ458731:PGQ459683 PQM458731:PQM459683 QAI458731:QAI459683 QKE458731:QKE459683 QUA458731:QUA459683 RDW458731:RDW459683 RNS458731:RNS459683 RXO458731:RXO459683 SHK458731:SHK459683 SRG458731:SRG459683 TBC458731:TBC459683 TKY458731:TKY459683 TUU458731:TUU459683 UEQ458731:UEQ459683 UOM458731:UOM459683 UYI458731:UYI459683 VIE458731:VIE459683 VSA458731:VSA459683 WBW458731:WBW459683 WLS458731:WLS459683 WVO458731:WVO459683 G524267:G525219 JC524267:JC525219 SY524267:SY525219 ACU524267:ACU525219 AMQ524267:AMQ525219 AWM524267:AWM525219 BGI524267:BGI525219 BQE524267:BQE525219 CAA524267:CAA525219 CJW524267:CJW525219 CTS524267:CTS525219 DDO524267:DDO525219 DNK524267:DNK525219 DXG524267:DXG525219 EHC524267:EHC525219 EQY524267:EQY525219 FAU524267:FAU525219 FKQ524267:FKQ525219 FUM524267:FUM525219 GEI524267:GEI525219 GOE524267:GOE525219 GYA524267:GYA525219 HHW524267:HHW525219 HRS524267:HRS525219 IBO524267:IBO525219 ILK524267:ILK525219 IVG524267:IVG525219 JFC524267:JFC525219 JOY524267:JOY525219 JYU524267:JYU525219 KIQ524267:KIQ525219 KSM524267:KSM525219 LCI524267:LCI525219 LME524267:LME525219 LWA524267:LWA525219 MFW524267:MFW525219 MPS524267:MPS525219 MZO524267:MZO525219 NJK524267:NJK525219 NTG524267:NTG525219 ODC524267:ODC525219 OMY524267:OMY525219 OWU524267:OWU525219 PGQ524267:PGQ525219 PQM524267:PQM525219 QAI524267:QAI525219 QKE524267:QKE525219 QUA524267:QUA525219 RDW524267:RDW525219 RNS524267:RNS525219 RXO524267:RXO525219 SHK524267:SHK525219 SRG524267:SRG525219 TBC524267:TBC525219 TKY524267:TKY525219 TUU524267:TUU525219 UEQ524267:UEQ525219 UOM524267:UOM525219 UYI524267:UYI525219 VIE524267:VIE525219 VSA524267:VSA525219 WBW524267:WBW525219 WLS524267:WLS525219 WVO524267:WVO525219 G589803:G590755 JC589803:JC590755 SY589803:SY590755 ACU589803:ACU590755 AMQ589803:AMQ590755 AWM589803:AWM590755 BGI589803:BGI590755 BQE589803:BQE590755 CAA589803:CAA590755 CJW589803:CJW590755 CTS589803:CTS590755 DDO589803:DDO590755 DNK589803:DNK590755 DXG589803:DXG590755 EHC589803:EHC590755 EQY589803:EQY590755 FAU589803:FAU590755 FKQ589803:FKQ590755 FUM589803:FUM590755 GEI589803:GEI590755 GOE589803:GOE590755 GYA589803:GYA590755 HHW589803:HHW590755 HRS589803:HRS590755 IBO589803:IBO590755 ILK589803:ILK590755 IVG589803:IVG590755 JFC589803:JFC590755 JOY589803:JOY590755 JYU589803:JYU590755 KIQ589803:KIQ590755 KSM589803:KSM590755 LCI589803:LCI590755 LME589803:LME590755 LWA589803:LWA590755 MFW589803:MFW590755 MPS589803:MPS590755 MZO589803:MZO590755 NJK589803:NJK590755 NTG589803:NTG590755 ODC589803:ODC590755 OMY589803:OMY590755 OWU589803:OWU590755 PGQ589803:PGQ590755 PQM589803:PQM590755 QAI589803:QAI590755 QKE589803:QKE590755 QUA589803:QUA590755 RDW589803:RDW590755 RNS589803:RNS590755 RXO589803:RXO590755 SHK589803:SHK590755 SRG589803:SRG590755 TBC589803:TBC590755 TKY589803:TKY590755 TUU589803:TUU590755 UEQ589803:UEQ590755 UOM589803:UOM590755 UYI589803:UYI590755 VIE589803:VIE590755 VSA589803:VSA590755 WBW589803:WBW590755 WLS589803:WLS590755 WVO589803:WVO590755 G655339:G656291 JC655339:JC656291 SY655339:SY656291 ACU655339:ACU656291 AMQ655339:AMQ656291 AWM655339:AWM656291 BGI655339:BGI656291 BQE655339:BQE656291 CAA655339:CAA656291 CJW655339:CJW656291 CTS655339:CTS656291 DDO655339:DDO656291 DNK655339:DNK656291 DXG655339:DXG656291 EHC655339:EHC656291 EQY655339:EQY656291 FAU655339:FAU656291 FKQ655339:FKQ656291 FUM655339:FUM656291 GEI655339:GEI656291 GOE655339:GOE656291 GYA655339:GYA656291 HHW655339:HHW656291 HRS655339:HRS656291 IBO655339:IBO656291 ILK655339:ILK656291 IVG655339:IVG656291 JFC655339:JFC656291 JOY655339:JOY656291 JYU655339:JYU656291 KIQ655339:KIQ656291 KSM655339:KSM656291 LCI655339:LCI656291 LME655339:LME656291 LWA655339:LWA656291 MFW655339:MFW656291 MPS655339:MPS656291 MZO655339:MZO656291 NJK655339:NJK656291 NTG655339:NTG656291 ODC655339:ODC656291 OMY655339:OMY656291 OWU655339:OWU656291 PGQ655339:PGQ656291 PQM655339:PQM656291 QAI655339:QAI656291 QKE655339:QKE656291 QUA655339:QUA656291 RDW655339:RDW656291 RNS655339:RNS656291 RXO655339:RXO656291 SHK655339:SHK656291 SRG655339:SRG656291 TBC655339:TBC656291 TKY655339:TKY656291 TUU655339:TUU656291 UEQ655339:UEQ656291 UOM655339:UOM656291 UYI655339:UYI656291 VIE655339:VIE656291 VSA655339:VSA656291 WBW655339:WBW656291 WLS655339:WLS656291 WVO655339:WVO656291 G720875:G721827 JC720875:JC721827 SY720875:SY721827 ACU720875:ACU721827 AMQ720875:AMQ721827 AWM720875:AWM721827 BGI720875:BGI721827 BQE720875:BQE721827 CAA720875:CAA721827 CJW720875:CJW721827 CTS720875:CTS721827 DDO720875:DDO721827 DNK720875:DNK721827 DXG720875:DXG721827 EHC720875:EHC721827 EQY720875:EQY721827 FAU720875:FAU721827 FKQ720875:FKQ721827 FUM720875:FUM721827 GEI720875:GEI721827 GOE720875:GOE721827 GYA720875:GYA721827 HHW720875:HHW721827 HRS720875:HRS721827 IBO720875:IBO721827 ILK720875:ILK721827 IVG720875:IVG721827 JFC720875:JFC721827 JOY720875:JOY721827 JYU720875:JYU721827 KIQ720875:KIQ721827 KSM720875:KSM721827 LCI720875:LCI721827 LME720875:LME721827 LWA720875:LWA721827 MFW720875:MFW721827 MPS720875:MPS721827 MZO720875:MZO721827 NJK720875:NJK721827 NTG720875:NTG721827 ODC720875:ODC721827 OMY720875:OMY721827 OWU720875:OWU721827 PGQ720875:PGQ721827 PQM720875:PQM721827 QAI720875:QAI721827 QKE720875:QKE721827 QUA720875:QUA721827 RDW720875:RDW721827 RNS720875:RNS721827 RXO720875:RXO721827 SHK720875:SHK721827 SRG720875:SRG721827 TBC720875:TBC721827 TKY720875:TKY721827 TUU720875:TUU721827 UEQ720875:UEQ721827 UOM720875:UOM721827 UYI720875:UYI721827 VIE720875:VIE721827 VSA720875:VSA721827 WBW720875:WBW721827 WLS720875:WLS721827 WVO720875:WVO721827 G786411:G787363 JC786411:JC787363 SY786411:SY787363 ACU786411:ACU787363 AMQ786411:AMQ787363 AWM786411:AWM787363 BGI786411:BGI787363 BQE786411:BQE787363 CAA786411:CAA787363 CJW786411:CJW787363 CTS786411:CTS787363 DDO786411:DDO787363 DNK786411:DNK787363 DXG786411:DXG787363 EHC786411:EHC787363 EQY786411:EQY787363 FAU786411:FAU787363 FKQ786411:FKQ787363 FUM786411:FUM787363 GEI786411:GEI787363 GOE786411:GOE787363 GYA786411:GYA787363 HHW786411:HHW787363 HRS786411:HRS787363 IBO786411:IBO787363 ILK786411:ILK787363 IVG786411:IVG787363 JFC786411:JFC787363 JOY786411:JOY787363 JYU786411:JYU787363 KIQ786411:KIQ787363 KSM786411:KSM787363 LCI786411:LCI787363 LME786411:LME787363 LWA786411:LWA787363 MFW786411:MFW787363 MPS786411:MPS787363 MZO786411:MZO787363 NJK786411:NJK787363 NTG786411:NTG787363 ODC786411:ODC787363 OMY786411:OMY787363 OWU786411:OWU787363 PGQ786411:PGQ787363 PQM786411:PQM787363 QAI786411:QAI787363 QKE786411:QKE787363 QUA786411:QUA787363 RDW786411:RDW787363 RNS786411:RNS787363 RXO786411:RXO787363 SHK786411:SHK787363 SRG786411:SRG787363 TBC786411:TBC787363 TKY786411:TKY787363 TUU786411:TUU787363 UEQ786411:UEQ787363 UOM786411:UOM787363 UYI786411:UYI787363 VIE786411:VIE787363 VSA786411:VSA787363 WBW786411:WBW787363 WLS786411:WLS787363 WVO786411:WVO787363 G851947:G852899 JC851947:JC852899 SY851947:SY852899 ACU851947:ACU852899 AMQ851947:AMQ852899 AWM851947:AWM852899 BGI851947:BGI852899 BQE851947:BQE852899 CAA851947:CAA852899 CJW851947:CJW852899 CTS851947:CTS852899 DDO851947:DDO852899 DNK851947:DNK852899 DXG851947:DXG852899 EHC851947:EHC852899 EQY851947:EQY852899 FAU851947:FAU852899 FKQ851947:FKQ852899 FUM851947:FUM852899 GEI851947:GEI852899 GOE851947:GOE852899 GYA851947:GYA852899 HHW851947:HHW852899 HRS851947:HRS852899 IBO851947:IBO852899 ILK851947:ILK852899 IVG851947:IVG852899 JFC851947:JFC852899 JOY851947:JOY852899 JYU851947:JYU852899 KIQ851947:KIQ852899 KSM851947:KSM852899 LCI851947:LCI852899 LME851947:LME852899 LWA851947:LWA852899 MFW851947:MFW852899 MPS851947:MPS852899 MZO851947:MZO852899 NJK851947:NJK852899 NTG851947:NTG852899 ODC851947:ODC852899 OMY851947:OMY852899 OWU851947:OWU852899 PGQ851947:PGQ852899 PQM851947:PQM852899 QAI851947:QAI852899 QKE851947:QKE852899 QUA851947:QUA852899 RDW851947:RDW852899 RNS851947:RNS852899 RXO851947:RXO852899 SHK851947:SHK852899 SRG851947:SRG852899 TBC851947:TBC852899 TKY851947:TKY852899 TUU851947:TUU852899 UEQ851947:UEQ852899 UOM851947:UOM852899 UYI851947:UYI852899 VIE851947:VIE852899 VSA851947:VSA852899 WBW851947:WBW852899 WLS851947:WLS852899 WVO851947:WVO852899 G917483:G918435 JC917483:JC918435 SY917483:SY918435 ACU917483:ACU918435 AMQ917483:AMQ918435 AWM917483:AWM918435 BGI917483:BGI918435 BQE917483:BQE918435 CAA917483:CAA918435 CJW917483:CJW918435 CTS917483:CTS918435 DDO917483:DDO918435 DNK917483:DNK918435 DXG917483:DXG918435 EHC917483:EHC918435 EQY917483:EQY918435 FAU917483:FAU918435 FKQ917483:FKQ918435 FUM917483:FUM918435 GEI917483:GEI918435 GOE917483:GOE918435 GYA917483:GYA918435 HHW917483:HHW918435 HRS917483:HRS918435 IBO917483:IBO918435 ILK917483:ILK918435 IVG917483:IVG918435 JFC917483:JFC918435 JOY917483:JOY918435 JYU917483:JYU918435 KIQ917483:KIQ918435 KSM917483:KSM918435 LCI917483:LCI918435 LME917483:LME918435 LWA917483:LWA918435 MFW917483:MFW918435 MPS917483:MPS918435 MZO917483:MZO918435 NJK917483:NJK918435 NTG917483:NTG918435 ODC917483:ODC918435 OMY917483:OMY918435 OWU917483:OWU918435 PGQ917483:PGQ918435 PQM917483:PQM918435 QAI917483:QAI918435 QKE917483:QKE918435 QUA917483:QUA918435 RDW917483:RDW918435 RNS917483:RNS918435 RXO917483:RXO918435 SHK917483:SHK918435 SRG917483:SRG918435 TBC917483:TBC918435 TKY917483:TKY918435 TUU917483:TUU918435 UEQ917483:UEQ918435 UOM917483:UOM918435 UYI917483:UYI918435 VIE917483:VIE918435 VSA917483:VSA918435 WBW917483:WBW918435 WLS917483:WLS918435 WVO917483:WVO918435 G983019:G983971 JC983019:JC983971 SY983019:SY983971 ACU983019:ACU983971 AMQ983019:AMQ983971 AWM983019:AWM983971 BGI983019:BGI983971 BQE983019:BQE983971 CAA983019:CAA983971 CJW983019:CJW983971 CTS983019:CTS983971 DDO983019:DDO983971 DNK983019:DNK983971 DXG983019:DXG983971 EHC983019:EHC983971 EQY983019:EQY983971 FAU983019:FAU983971 FKQ983019:FKQ983971 FUM983019:FUM983971 GEI983019:GEI983971 GOE983019:GOE983971 GYA983019:GYA983971 HHW983019:HHW983971 HRS983019:HRS983971 IBO983019:IBO983971 ILK983019:ILK983971 IVG983019:IVG983971 JFC983019:JFC983971 JOY983019:JOY983971 JYU983019:JYU983971 KIQ983019:KIQ983971 KSM983019:KSM983971 LCI983019:LCI983971 LME983019:LME983971 LWA983019:LWA983971 MFW983019:MFW983971 MPS983019:MPS983971 MZO983019:MZO983971 NJK983019:NJK983971 NTG983019:NTG983971 ODC983019:ODC983971 OMY983019:OMY983971 OWU983019:OWU983971 PGQ983019:PGQ983971 PQM983019:PQM983971 QAI983019:QAI983971 QKE983019:QKE983971 QUA983019:QUA983971 RDW983019:RDW983971 RNS983019:RNS983971 RXO983019:RXO983971 SHK983019:SHK983971 SRG983019:SRG983971 TBC983019:TBC983971 TKY983019:TKY983971 TUU983019:TUU983971 UEQ983019:UEQ983971 UOM983019:UOM983971 UYI983019:UYI983971 VIE983019:VIE983971 VSA983019:VSA983971 WBW983019:WBW983971 WLS983019:WLS983971 WVO983019:WVO983971 WVO13:WVO931 WLS13:WLS931 WBW13:WBW931 VSA13:VSA931 VIE13:VIE931 UYI13:UYI931 UOM13:UOM931 UEQ13:UEQ931 TUU13:TUU931 TKY13:TKY931 TBC13:TBC931 SRG13:SRG931 SHK13:SHK931 RXO13:RXO931 RNS13:RNS931 RDW13:RDW931 QUA13:QUA931 QKE13:QKE931 QAI13:QAI931 PQM13:PQM931 PGQ13:PGQ931 OWU13:OWU931 OMY13:OMY931 ODC13:ODC931 NTG13:NTG931 NJK13:NJK931 MZO13:MZO931 MPS13:MPS931 MFW13:MFW931 LWA13:LWA931 LME13:LME931 LCI13:LCI931 KSM13:KSM931 KIQ13:KIQ931 JYU13:JYU931 JOY13:JOY931 JFC13:JFC931 IVG13:IVG931 ILK13:ILK931 IBO13:IBO931 HRS13:HRS931 HHW13:HHW931 GYA13:GYA931 GOE13:GOE931 GEI13:GEI931 FUM13:FUM931 FKQ13:FKQ931 FAU13:FAU931 EQY13:EQY931 EHC13:EHC931 DXG13:DXG931 DNK13:DNK931 DDO13:DDO931 CTS13:CTS931 CJW13:CJW931 CAA13:CAA931 BQE13:BQE931 BGI13:BGI931 AWM13:AWM931 AMQ13:AMQ931 ACU13:ACU931 SY13:SY931 JC13:JC931 G13:G931">
      <formula1>UE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2021-01-16T03:05:34Z</dcterms:created>
  <dcterms:modified xsi:type="dcterms:W3CDTF">2021-01-16T03:31:06Z</dcterms:modified>
</cp:coreProperties>
</file>